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Форма 1" sheetId="5" r:id="rId1"/>
    <sheet name="Коды программ" sheetId="4" r:id="rId2"/>
  </sheets>
  <calcPr calcId="152511"/>
</workbook>
</file>

<file path=xl/calcChain.xml><?xml version="1.0" encoding="utf-8"?>
<calcChain xmlns="http://schemas.openxmlformats.org/spreadsheetml/2006/main">
  <c r="G72" i="5" l="1"/>
  <c r="D24" i="5"/>
  <c r="D23" i="5"/>
  <c r="D22" i="5"/>
  <c r="D21" i="5"/>
  <c r="D20" i="5"/>
  <c r="D19" i="5"/>
  <c r="D18" i="5"/>
  <c r="D17" i="5"/>
  <c r="D16" i="5"/>
  <c r="D15" i="5"/>
  <c r="D14" i="5"/>
  <c r="D120" i="5"/>
  <c r="D119" i="5"/>
  <c r="D118" i="5"/>
  <c r="D117" i="5"/>
  <c r="D116" i="5"/>
  <c r="D115" i="5"/>
  <c r="D114" i="5"/>
  <c r="D113" i="5"/>
  <c r="D112" i="5"/>
  <c r="D111" i="5"/>
  <c r="D110" i="5"/>
  <c r="D104" i="5"/>
  <c r="D103" i="5"/>
  <c r="D102" i="5"/>
  <c r="D101" i="5"/>
  <c r="D100" i="5"/>
  <c r="D99" i="5"/>
  <c r="D98" i="5"/>
  <c r="D97" i="5"/>
  <c r="D96" i="5"/>
  <c r="D95" i="5"/>
  <c r="D94" i="5"/>
  <c r="D88" i="5"/>
  <c r="D87" i="5"/>
  <c r="D86" i="5"/>
  <c r="D85" i="5"/>
  <c r="D84" i="5"/>
  <c r="D83" i="5"/>
  <c r="D82" i="5"/>
  <c r="D81" i="5"/>
  <c r="D80" i="5"/>
  <c r="D79" i="5"/>
  <c r="D78" i="5"/>
  <c r="D72" i="5"/>
  <c r="D71" i="5"/>
  <c r="D70" i="5"/>
  <c r="D69" i="5"/>
  <c r="D68" i="5"/>
  <c r="D67" i="5"/>
  <c r="D66" i="5"/>
  <c r="D65" i="5"/>
  <c r="D64" i="5"/>
  <c r="D63" i="5"/>
  <c r="D62" i="5"/>
  <c r="D56" i="5"/>
  <c r="D55" i="5"/>
  <c r="D54" i="5"/>
  <c r="D53" i="5"/>
  <c r="D52" i="5"/>
  <c r="D51" i="5"/>
  <c r="D50" i="5"/>
  <c r="D49" i="5"/>
  <c r="D48" i="5"/>
  <c r="D47" i="5"/>
  <c r="D46" i="5"/>
  <c r="D40" i="5"/>
  <c r="D39" i="5"/>
  <c r="D38" i="5"/>
  <c r="D37" i="5"/>
  <c r="D36" i="5"/>
  <c r="D35" i="5"/>
  <c r="D34" i="5"/>
  <c r="D33" i="5"/>
  <c r="D32" i="5"/>
  <c r="D31" i="5"/>
  <c r="D30" i="5"/>
  <c r="AH119" i="5"/>
  <c r="AH118" i="5"/>
  <c r="AH117" i="5"/>
  <c r="AH116" i="5"/>
  <c r="AH115" i="5"/>
  <c r="AH114" i="5"/>
  <c r="AH113" i="5"/>
  <c r="AH112" i="5"/>
  <c r="AH111" i="5"/>
  <c r="AH110" i="5"/>
  <c r="AH103" i="5"/>
  <c r="AH102" i="5"/>
  <c r="AH101" i="5"/>
  <c r="AH100" i="5"/>
  <c r="AH99" i="5"/>
  <c r="AH98" i="5"/>
  <c r="AH97" i="5"/>
  <c r="AH96" i="5"/>
  <c r="AH95" i="5"/>
  <c r="AH94" i="5"/>
  <c r="AH87" i="5"/>
  <c r="AH86" i="5"/>
  <c r="AH85" i="5"/>
  <c r="AH84" i="5"/>
  <c r="AH83" i="5"/>
  <c r="AH82" i="5"/>
  <c r="AH81" i="5"/>
  <c r="AH80" i="5"/>
  <c r="AH79" i="5"/>
  <c r="AH78" i="5"/>
  <c r="AH71" i="5"/>
  <c r="AH70" i="5"/>
  <c r="AH69" i="5"/>
  <c r="AH68" i="5"/>
  <c r="AH67" i="5"/>
  <c r="AH66" i="5"/>
  <c r="AH65" i="5"/>
  <c r="AH64" i="5"/>
  <c r="AH63" i="5"/>
  <c r="AH62" i="5"/>
  <c r="AH55" i="5"/>
  <c r="AH54" i="5"/>
  <c r="AH53" i="5"/>
  <c r="AH52" i="5"/>
  <c r="AH51" i="5"/>
  <c r="AH50" i="5"/>
  <c r="AH49" i="5"/>
  <c r="AH48" i="5"/>
  <c r="AH47" i="5"/>
  <c r="AH46" i="5"/>
  <c r="AH39" i="5"/>
  <c r="AH38" i="5"/>
  <c r="AH37" i="5"/>
  <c r="AH36" i="5"/>
  <c r="AH35" i="5"/>
  <c r="AH34" i="5"/>
  <c r="AH33" i="5"/>
  <c r="AH32" i="5"/>
  <c r="AH31" i="5"/>
  <c r="AH30" i="5"/>
  <c r="AH23" i="5"/>
  <c r="AH22" i="5"/>
  <c r="AH21" i="5"/>
  <c r="AH20" i="5"/>
  <c r="AH19" i="5"/>
  <c r="AH18" i="5"/>
  <c r="AH17" i="5"/>
  <c r="AH16" i="5"/>
  <c r="AH15" i="5"/>
  <c r="AH14" i="5"/>
  <c r="AF120" i="5"/>
  <c r="AE120" i="5"/>
  <c r="AD120" i="5"/>
  <c r="AC120" i="5"/>
  <c r="AB120" i="5"/>
  <c r="AA120" i="5"/>
  <c r="Z120" i="5"/>
  <c r="Y120" i="5"/>
  <c r="X120" i="5"/>
  <c r="W120" i="5"/>
  <c r="V120" i="5"/>
  <c r="U120" i="5"/>
  <c r="T120" i="5"/>
  <c r="S120" i="5"/>
  <c r="R120" i="5"/>
  <c r="Q120" i="5"/>
  <c r="P120" i="5"/>
  <c r="O120" i="5"/>
  <c r="N120" i="5"/>
  <c r="M120" i="5"/>
  <c r="L120" i="5"/>
  <c r="K120" i="5"/>
  <c r="J120" i="5"/>
  <c r="I120" i="5"/>
  <c r="H120" i="5"/>
  <c r="G120" i="5"/>
  <c r="AF104" i="5"/>
  <c r="AE104" i="5"/>
  <c r="AD104" i="5"/>
  <c r="AC104" i="5"/>
  <c r="AB104" i="5"/>
  <c r="AA104" i="5"/>
  <c r="Z104" i="5"/>
  <c r="Y104" i="5"/>
  <c r="X104" i="5"/>
  <c r="W104" i="5"/>
  <c r="V104" i="5"/>
  <c r="U104" i="5"/>
  <c r="T104" i="5"/>
  <c r="S104" i="5"/>
  <c r="R104" i="5"/>
  <c r="Q104" i="5"/>
  <c r="P104" i="5"/>
  <c r="O104" i="5"/>
  <c r="N104" i="5"/>
  <c r="M104" i="5"/>
  <c r="L104" i="5"/>
  <c r="K104" i="5"/>
  <c r="J104" i="5"/>
  <c r="I104" i="5"/>
  <c r="H104" i="5"/>
  <c r="G104" i="5"/>
  <c r="AF88" i="5"/>
  <c r="AE88" i="5"/>
  <c r="AD88" i="5"/>
  <c r="AC88" i="5"/>
  <c r="AB88" i="5"/>
  <c r="AA88" i="5"/>
  <c r="Z88" i="5"/>
  <c r="Y88" i="5"/>
  <c r="X88" i="5"/>
  <c r="W88" i="5"/>
  <c r="V88" i="5"/>
  <c r="U88" i="5"/>
  <c r="T88" i="5"/>
  <c r="S88" i="5"/>
  <c r="R88" i="5"/>
  <c r="Q88" i="5"/>
  <c r="P88" i="5"/>
  <c r="O88" i="5"/>
  <c r="N88" i="5"/>
  <c r="M88" i="5"/>
  <c r="L88" i="5"/>
  <c r="K88" i="5"/>
  <c r="J88" i="5"/>
  <c r="I88" i="5"/>
  <c r="H88" i="5"/>
  <c r="G88" i="5"/>
  <c r="AF72" i="5"/>
  <c r="AE72" i="5"/>
  <c r="AD72" i="5"/>
  <c r="AC72" i="5"/>
  <c r="AB72" i="5"/>
  <c r="AA72" i="5"/>
  <c r="Z72" i="5"/>
  <c r="Y72" i="5"/>
  <c r="X72" i="5"/>
  <c r="W72" i="5"/>
  <c r="V72" i="5"/>
  <c r="U72" i="5"/>
  <c r="T72" i="5"/>
  <c r="S72" i="5"/>
  <c r="R72" i="5"/>
  <c r="Q72" i="5"/>
  <c r="P72" i="5"/>
  <c r="O72" i="5"/>
  <c r="N72" i="5"/>
  <c r="M72" i="5"/>
  <c r="L72" i="5"/>
  <c r="K72" i="5"/>
  <c r="J72" i="5"/>
  <c r="I72" i="5"/>
  <c r="H72" i="5"/>
  <c r="AF56" i="5"/>
  <c r="AE56" i="5"/>
  <c r="AD56" i="5"/>
  <c r="AC56" i="5"/>
  <c r="AB56" i="5"/>
  <c r="AA56" i="5"/>
  <c r="Z56" i="5"/>
  <c r="Y56" i="5"/>
  <c r="X56" i="5"/>
  <c r="W56" i="5"/>
  <c r="V56" i="5"/>
  <c r="U56" i="5"/>
  <c r="T56" i="5"/>
  <c r="S56" i="5"/>
  <c r="R56" i="5"/>
  <c r="Q56" i="5"/>
  <c r="P56" i="5"/>
  <c r="O56" i="5"/>
  <c r="N56" i="5"/>
  <c r="M56" i="5"/>
  <c r="L56" i="5"/>
  <c r="K56" i="5"/>
  <c r="J56" i="5"/>
  <c r="I56" i="5"/>
  <c r="H56" i="5"/>
  <c r="G56" i="5"/>
  <c r="AF40" i="5"/>
  <c r="AE40" i="5"/>
  <c r="AD40" i="5"/>
  <c r="AC40" i="5"/>
  <c r="AB40" i="5"/>
  <c r="AA40" i="5"/>
  <c r="Z40" i="5"/>
  <c r="Y40" i="5"/>
  <c r="X40" i="5"/>
  <c r="W40" i="5"/>
  <c r="V40" i="5"/>
  <c r="U40" i="5"/>
  <c r="T40" i="5"/>
  <c r="S40" i="5"/>
  <c r="R40" i="5"/>
  <c r="Q40" i="5"/>
  <c r="P40" i="5"/>
  <c r="O40" i="5"/>
  <c r="N40" i="5"/>
  <c r="M40" i="5"/>
  <c r="L40" i="5"/>
  <c r="K40" i="5"/>
  <c r="J40" i="5"/>
  <c r="I40" i="5"/>
  <c r="H40" i="5"/>
  <c r="G40" i="5"/>
  <c r="AF24" i="5"/>
  <c r="AE24" i="5"/>
  <c r="AD24" i="5"/>
  <c r="AC24" i="5"/>
  <c r="AB24" i="5"/>
  <c r="AA24" i="5"/>
  <c r="Z24" i="5"/>
  <c r="Y24" i="5"/>
  <c r="X24" i="5"/>
  <c r="W24" i="5"/>
  <c r="V24" i="5"/>
  <c r="U24" i="5"/>
  <c r="T24" i="5"/>
  <c r="S24" i="5"/>
  <c r="R24" i="5"/>
  <c r="Q24" i="5"/>
  <c r="P24" i="5"/>
  <c r="O24" i="5"/>
  <c r="N24" i="5"/>
  <c r="M24" i="5"/>
  <c r="L24" i="5"/>
  <c r="K24" i="5"/>
  <c r="J24" i="5"/>
  <c r="I24" i="5"/>
  <c r="H24" i="5"/>
  <c r="G24" i="5"/>
  <c r="AH109" i="5"/>
  <c r="D109" i="5"/>
  <c r="D9" i="5"/>
  <c r="D25" i="5"/>
  <c r="D93" i="5"/>
  <c r="D92" i="5"/>
  <c r="D91" i="5"/>
  <c r="D90" i="5"/>
  <c r="D77" i="5"/>
  <c r="D76" i="5"/>
  <c r="D75" i="5"/>
  <c r="D74" i="5"/>
  <c r="D61" i="5"/>
  <c r="D60" i="5"/>
  <c r="D59" i="5"/>
  <c r="D58" i="5"/>
  <c r="D29" i="5"/>
  <c r="D28" i="5"/>
  <c r="D27" i="5"/>
  <c r="D26" i="5"/>
  <c r="D13" i="5"/>
  <c r="D12" i="5"/>
  <c r="D11" i="5"/>
  <c r="D10" i="5"/>
  <c r="AH108" i="5"/>
  <c r="D108" i="5"/>
  <c r="AH107" i="5"/>
  <c r="D107" i="5"/>
  <c r="AH106" i="5"/>
  <c r="D106" i="5"/>
  <c r="AH105" i="5"/>
  <c r="D105" i="5"/>
  <c r="AH93" i="5"/>
  <c r="AH92" i="5"/>
  <c r="AH91" i="5"/>
  <c r="AH90" i="5"/>
  <c r="AH89" i="5"/>
  <c r="D89" i="5"/>
  <c r="AH77" i="5"/>
  <c r="AH76" i="5"/>
  <c r="AH75" i="5"/>
  <c r="AH74" i="5"/>
  <c r="AH73" i="5"/>
  <c r="D73" i="5"/>
  <c r="AH61" i="5"/>
  <c r="AH60" i="5"/>
  <c r="AH59" i="5"/>
  <c r="AH58" i="5"/>
  <c r="AH57" i="5"/>
  <c r="D57" i="5"/>
  <c r="AH45" i="5"/>
  <c r="D45" i="5"/>
  <c r="AH44" i="5"/>
  <c r="D44" i="5"/>
  <c r="AH43" i="5"/>
  <c r="D43" i="5"/>
  <c r="AH42" i="5"/>
  <c r="D42" i="5"/>
  <c r="AH41" i="5"/>
  <c r="D41" i="5"/>
  <c r="AH29" i="5"/>
  <c r="AH28" i="5"/>
  <c r="AH27" i="5"/>
  <c r="AH26" i="5"/>
  <c r="AH25" i="5"/>
  <c r="AH10" i="5" l="1"/>
  <c r="AH11" i="5"/>
  <c r="AH12" i="5"/>
  <c r="AH13" i="5"/>
</calcChain>
</file>

<file path=xl/sharedStrings.xml><?xml version="1.0" encoding="utf-8"?>
<sst xmlns="http://schemas.openxmlformats.org/spreadsheetml/2006/main" count="1905" uniqueCount="1360">
  <si>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</si>
  <si>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</si>
  <si>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</si>
  <si>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</si>
  <si>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</si>
  <si>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</si>
  <si>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</si>
  <si>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</si>
  <si>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</si>
  <si>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</si>
  <si>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</si>
  <si>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</si>
  <si>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</si>
  <si>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</si>
  <si>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</si>
  <si>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</si>
  <si>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</si>
  <si>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</si>
  <si>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</si>
  <si>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</si>
  <si>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</si>
  <si>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</si>
  <si>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</si>
  <si>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</si>
  <si>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</si>
  <si>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</si>
  <si>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</si>
  <si>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</si>
  <si>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</si>
  <si>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</si>
  <si>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</si>
  <si>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</si>
  <si>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</si>
  <si>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</si>
  <si>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</si>
  <si>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</si>
  <si>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</si>
  <si>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</si>
  <si>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</si>
  <si>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</si>
  <si>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</si>
  <si>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</si>
  <si>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</si>
  <si>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</si>
  <si>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</si>
  <si>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</si>
  <si>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</si>
  <si>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</si>
  <si>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</si>
  <si>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</si>
  <si>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</si>
  <si>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</si>
  <si>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</si>
  <si>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</si>
  <si>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</si>
  <si>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</si>
  <si>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</si>
  <si>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</si>
  <si>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</si>
  <si>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</si>
  <si>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</si>
  <si>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</si>
  <si>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</si>
  <si>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</si>
  <si>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</si>
  <si>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</si>
  <si>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</si>
  <si>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</si>
  <si>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</si>
  <si>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</si>
  <si>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</si>
  <si>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</si>
  <si>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</si>
  <si>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</si>
  <si>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</si>
  <si>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</si>
  <si>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</si>
  <si>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</si>
  <si>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</si>
  <si>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</si>
  <si>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</si>
  <si>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</si>
  <si>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</si>
  <si>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</si>
  <si>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</si>
  <si>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</si>
  <si>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</si>
  <si>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</si>
  <si>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</si>
  <si>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</si>
  <si>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</si>
  <si>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</si>
  <si>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</si>
  <si>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</si>
  <si>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</si>
  <si>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</si>
  <si>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</si>
  <si>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</si>
  <si>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</si>
  <si>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</si>
  <si>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</si>
  <si>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</si>
  <si>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</si>
  <si>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</si>
  <si>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</si>
  <si>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</si>
  <si>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</si>
  <si>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</si>
  <si>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</si>
  <si>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</si>
  <si>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</si>
  <si>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</si>
  <si>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</si>
  <si>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</si>
  <si>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</si>
  <si>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</si>
  <si>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</si>
  <si>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</si>
  <si>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</si>
  <si>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</si>
  <si>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</si>
  <si>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</si>
  <si>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</si>
  <si>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</si>
  <si>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</si>
  <si>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</si>
  <si>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</si>
  <si>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</si>
  <si>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</si>
  <si>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</si>
  <si>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</si>
  <si>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</si>
  <si>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</si>
  <si>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</si>
  <si>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</si>
  <si>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</si>
  <si>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</si>
  <si>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</si>
  <si>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</si>
  <si>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</si>
  <si>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</si>
  <si>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</si>
  <si>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</si>
  <si>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</si>
  <si>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</si>
  <si>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</si>
  <si>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</si>
  <si>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</si>
  <si>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</si>
  <si>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</si>
  <si>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</si>
  <si>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</si>
  <si>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</si>
  <si>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</si>
  <si>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</si>
  <si>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</si>
  <si>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</si>
  <si>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</si>
  <si>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</si>
  <si>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</si>
  <si>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</si>
  <si>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</si>
  <si>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</si>
  <si>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</si>
  <si>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</si>
  <si>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</si>
  <si>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</si>
  <si>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</si>
  <si>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</si>
  <si>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</si>
  <si>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</si>
  <si>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</si>
  <si>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</si>
  <si>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</si>
  <si>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</si>
  <si>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</si>
  <si>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</si>
  <si>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</si>
  <si>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</si>
  <si>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</si>
  <si>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</si>
  <si>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</si>
  <si>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</si>
  <si>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</si>
  <si>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</si>
  <si>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</si>
  <si>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</si>
  <si>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</si>
  <si>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</si>
  <si>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</si>
  <si>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</si>
  <si>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</si>
  <si>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</si>
  <si>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</si>
  <si>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</si>
  <si>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</si>
  <si>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</si>
  <si>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</si>
  <si>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</si>
  <si>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</si>
  <si>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</si>
  <si>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</si>
  <si>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</si>
  <si>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</si>
  <si>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</si>
  <si>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</si>
  <si>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</si>
  <si>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</si>
  <si>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</si>
  <si>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</si>
  <si>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</si>
  <si>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</si>
  <si>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</si>
  <si>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</si>
  <si>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</si>
  <si>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</si>
  <si>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</si>
  <si>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</si>
  <si>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</si>
  <si>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</si>
  <si>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</si>
  <si>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</si>
  <si>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</si>
  <si>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</si>
  <si>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</si>
  <si>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</si>
  <si>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</si>
  <si>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</si>
  <si>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</si>
  <si>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</si>
  <si>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</si>
  <si>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</si>
  <si>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</si>
  <si>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</si>
  <si>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</si>
  <si>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</si>
  <si>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</si>
  <si>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</si>
  <si>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</si>
  <si>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</si>
  <si>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</si>
  <si>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</si>
  <si>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</si>
  <si>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</si>
  <si>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</si>
  <si>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</si>
  <si>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</si>
  <si>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</si>
  <si>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</si>
  <si>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</si>
  <si>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</si>
  <si>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</si>
  <si>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</si>
  <si>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</si>
  <si>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</si>
  <si>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</si>
  <si>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</si>
  <si>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</si>
  <si>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</si>
  <si>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</si>
  <si>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</si>
  <si>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</si>
  <si>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</si>
  <si>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</si>
  <si>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</si>
  <si>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</si>
  <si>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</si>
  <si>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</si>
  <si>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</si>
  <si>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</si>
  <si>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</si>
  <si>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</si>
  <si>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</si>
  <si>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</si>
  <si>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</si>
  <si>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</si>
  <si>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</si>
  <si>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</si>
  <si>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</si>
  <si>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</si>
  <si>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</si>
  <si>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</si>
  <si>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</si>
  <si>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</si>
  <si>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</si>
  <si>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</si>
  <si>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</si>
  <si>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</si>
  <si>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</si>
  <si>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</si>
  <si>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</si>
  <si>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</si>
  <si>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</si>
  <si>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</si>
  <si>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</si>
  <si>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</si>
  <si>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</si>
  <si>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</si>
  <si>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</si>
  <si>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</si>
  <si>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</si>
  <si>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</si>
  <si>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</si>
  <si>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</si>
  <si>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</si>
  <si>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</si>
  <si>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</si>
  <si>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</si>
  <si>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</si>
  <si>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</si>
  <si>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</si>
  <si>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</si>
  <si>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</si>
  <si>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</si>
  <si>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</si>
  <si>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</si>
  <si>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</si>
  <si>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</si>
  <si>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</si>
  <si>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</si>
  <si>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</si>
  <si>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</si>
  <si>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</si>
  <si>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</si>
  <si>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</si>
  <si>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</si>
  <si>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</si>
  <si>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</si>
  <si>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</si>
  <si>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</si>
  <si>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</si>
  <si>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</si>
  <si>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</si>
  <si>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</si>
  <si>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</si>
  <si>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</si>
  <si>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</si>
  <si>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</si>
  <si>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</si>
  <si>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</si>
  <si>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</si>
  <si>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</si>
  <si>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</si>
  <si>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</si>
  <si>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</si>
  <si>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</si>
  <si>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</si>
  <si>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</si>
  <si>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</si>
  <si>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</si>
  <si>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</si>
  <si>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</si>
  <si>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</si>
  <si>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</si>
  <si>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</si>
  <si>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</si>
  <si>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</si>
  <si>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</si>
  <si>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</si>
  <si>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</si>
  <si>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</si>
  <si>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</si>
  <si>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</si>
  <si>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</si>
  <si>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</si>
  <si>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</si>
  <si>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</si>
  <si>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</si>
  <si>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</si>
  <si>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</si>
  <si>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</si>
  <si>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</si>
  <si>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</si>
  <si>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</si>
  <si>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</si>
  <si>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</si>
  <si>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</si>
  <si>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</si>
  <si>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</si>
  <si>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</si>
  <si>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</si>
  <si>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</si>
  <si>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</si>
  <si>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</si>
  <si>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</si>
  <si>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</si>
  <si>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</si>
  <si>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</si>
  <si>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</si>
  <si>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</si>
  <si>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</si>
  <si>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</si>
  <si>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</si>
  <si>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</si>
  <si>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</si>
  <si>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</si>
  <si>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</si>
  <si>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</si>
  <si>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</si>
  <si>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</si>
  <si>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</si>
  <si>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</si>
  <si>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</si>
  <si>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</si>
  <si>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</si>
  <si>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</si>
  <si>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</si>
  <si>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</si>
  <si>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</si>
  <si>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</si>
  <si>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</si>
  <si>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</si>
  <si>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</si>
  <si>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</si>
  <si>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</si>
  <si>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</si>
  <si>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</si>
  <si>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</si>
  <si>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</si>
  <si>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</si>
  <si>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</si>
  <si>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</si>
  <si>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</si>
  <si>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</si>
  <si>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</si>
  <si>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</si>
  <si>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</si>
  <si>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</si>
  <si>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</si>
  <si>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</si>
  <si>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</si>
  <si>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</si>
  <si>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</si>
  <si>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</si>
  <si>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</si>
  <si>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</si>
  <si>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</si>
  <si>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</si>
  <si>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</si>
  <si>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</si>
  <si>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</si>
  <si>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</si>
  <si>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</si>
  <si>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</si>
  <si>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</si>
  <si>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</si>
  <si>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</si>
  <si>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</si>
  <si>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</si>
  <si>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</si>
  <si>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</si>
  <si>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</si>
  <si>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</si>
  <si>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</si>
  <si>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</si>
  <si>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</si>
  <si>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</si>
  <si>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</si>
  <si>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</si>
  <si>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</si>
  <si>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</si>
  <si>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</si>
  <si>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</si>
  <si>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</si>
  <si>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</si>
  <si>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</si>
  <si>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</si>
  <si>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</si>
  <si>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</si>
  <si>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</si>
  <si>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</si>
  <si>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</si>
  <si>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</si>
  <si>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</si>
  <si>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</si>
  <si>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</si>
  <si>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</si>
  <si>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</si>
  <si>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</si>
  <si>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</si>
  <si>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</si>
  <si>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</si>
  <si>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</si>
  <si>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</si>
  <si>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</si>
  <si>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</si>
  <si>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</si>
  <si>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</si>
  <si>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</si>
  <si>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</si>
  <si>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</si>
  <si>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</si>
  <si>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</si>
  <si>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</si>
  <si>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</si>
  <si>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</si>
  <si>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</si>
  <si>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</si>
  <si>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</si>
  <si>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</si>
  <si>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</si>
  <si>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</si>
  <si>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</si>
  <si>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</si>
  <si>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</si>
  <si>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</si>
  <si>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</si>
  <si>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</si>
  <si>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</si>
  <si>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</si>
  <si>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</si>
  <si>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</si>
  <si>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</si>
  <si>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</si>
  <si>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</si>
  <si>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</si>
  <si>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</si>
  <si>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</si>
  <si>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</si>
  <si>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</si>
  <si>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</si>
  <si>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</si>
  <si>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</si>
  <si>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</si>
  <si>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</si>
  <si>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</si>
  <si>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</si>
  <si>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</si>
  <si>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</si>
  <si>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</si>
  <si>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</si>
  <si>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</si>
  <si>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</si>
  <si>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</si>
  <si>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</si>
  <si>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</si>
  <si>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</si>
  <si>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</si>
  <si>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</si>
  <si>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</si>
  <si>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</si>
  <si>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</si>
  <si>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</si>
  <si>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</si>
  <si>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</si>
  <si>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</si>
  <si>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</si>
  <si>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</si>
  <si>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</si>
  <si>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</si>
  <si>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</si>
  <si>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</si>
  <si>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</si>
  <si>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</si>
  <si>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</si>
  <si>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</si>
  <si>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</si>
  <si>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</si>
  <si>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</si>
  <si>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</si>
  <si>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</si>
  <si>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</si>
  <si>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</si>
  <si>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</si>
  <si>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</si>
  <si>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</si>
  <si>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</si>
  <si>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</si>
  <si>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</si>
  <si>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</si>
  <si>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</si>
  <si>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</si>
  <si>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</si>
  <si>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</si>
  <si>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</si>
  <si>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</si>
  <si>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</si>
  <si>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</si>
  <si>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</si>
  <si>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</si>
  <si>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</si>
  <si>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</si>
  <si>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</si>
  <si>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</si>
  <si>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</si>
  <si>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</si>
  <si>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</si>
  <si>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</si>
  <si>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</si>
  <si>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</si>
  <si>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</si>
  <si>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</si>
  <si>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</si>
  <si>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</si>
  <si>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</si>
  <si>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</si>
  <si>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</si>
  <si>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</si>
  <si>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</si>
  <si>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</si>
  <si>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</si>
  <si>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</si>
  <si>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</si>
  <si>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</si>
  <si>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</si>
  <si>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</si>
  <si>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</si>
  <si>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</si>
  <si>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</si>
  <si>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</si>
  <si>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</si>
  <si>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</si>
  <si>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</si>
  <si>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</si>
  <si>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</si>
  <si>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</si>
  <si>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</si>
  <si>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</si>
  <si>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</si>
  <si>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</si>
  <si>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</si>
  <si>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</si>
  <si>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</si>
  <si>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</si>
  <si>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</si>
  <si>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</si>
  <si>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</si>
  <si>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</si>
  <si>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</si>
  <si>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</si>
  <si>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</si>
  <si>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</si>
  <si>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</si>
  <si>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</si>
  <si>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</si>
  <si>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</si>
  <si>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</si>
  <si>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</si>
  <si>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</si>
  <si>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</si>
  <si>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</si>
  <si>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</si>
  <si>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</si>
  <si>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</si>
  <si>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</si>
  <si>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</si>
  <si>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</si>
  <si>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</si>
  <si>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</si>
  <si>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</si>
  <si>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</si>
  <si>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</si>
  <si>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</si>
  <si>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</si>
  <si>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</si>
  <si>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</si>
  <si>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</si>
  <si>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</si>
  <si>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</si>
  <si>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</si>
  <si>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</si>
  <si>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</si>
  <si>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</si>
  <si>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</si>
  <si>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</si>
  <si>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</si>
  <si>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</si>
  <si>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</si>
  <si>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</si>
  <si>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</si>
  <si>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</si>
  <si>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</si>
  <si>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</si>
  <si>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</si>
  <si>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</si>
  <si>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</si>
  <si>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</si>
  <si>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</si>
  <si>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</si>
  <si>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</si>
  <si>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</si>
  <si>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</si>
  <si>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</si>
  <si>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</si>
  <si>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</si>
  <si>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</si>
  <si>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</si>
  <si>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</si>
  <si>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</si>
  <si>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</si>
  <si>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</si>
  <si>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</si>
  <si>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</si>
  <si>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</si>
  <si>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</si>
  <si>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</si>
  <si>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</si>
  <si>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</si>
  <si>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</si>
  <si>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</si>
  <si>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</si>
  <si>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</si>
  <si>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</si>
  <si>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</si>
  <si>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</si>
  <si>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</si>
  <si>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</si>
  <si>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</si>
  <si>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</si>
  <si>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</si>
  <si>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</si>
  <si>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</si>
  <si>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</si>
  <si>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</si>
  <si>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</si>
  <si>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</si>
  <si>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</si>
  <si>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</si>
  <si>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</si>
  <si>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</si>
  <si>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</si>
  <si>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</si>
  <si>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</si>
  <si>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</si>
  <si>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</si>
  <si>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</si>
  <si>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</si>
  <si>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</si>
  <si>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</si>
  <si>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</si>
  <si>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</si>
  <si>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</si>
  <si>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</si>
  <si>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</si>
  <si>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</si>
  <si>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</si>
  <si>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</si>
  <si>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</si>
  <si>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</si>
  <si>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</si>
  <si>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</si>
  <si>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</si>
  <si>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</si>
  <si>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</si>
  <si>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</si>
  <si>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</si>
  <si>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</si>
  <si>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</si>
  <si>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</si>
  <si>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</si>
  <si>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</si>
  <si>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</si>
  <si>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</si>
  <si>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</si>
  <si>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</si>
  <si>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</si>
  <si>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</si>
  <si>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</si>
  <si>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</si>
  <si>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</si>
  <si>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</si>
  <si>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</si>
  <si>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</si>
  <si>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</si>
  <si>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</si>
  <si>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</si>
  <si>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</si>
  <si>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</si>
  <si>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</si>
  <si>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</si>
  <si>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</si>
  <si>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</si>
  <si>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</si>
  <si>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</si>
  <si>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</si>
  <si>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</si>
  <si>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</si>
  <si>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</si>
  <si>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</si>
  <si>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</si>
  <si>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</si>
  <si>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</si>
  <si>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</si>
  <si>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</si>
  <si>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</si>
  <si>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</si>
  <si>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</si>
  <si>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</si>
  <si>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</si>
  <si>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</si>
  <si>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</si>
  <si>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</si>
  <si>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</si>
  <si>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</si>
  <si>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</si>
  <si>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</si>
  <si>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</si>
  <si>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</si>
  <si>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</si>
  <si>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</si>
  <si>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</si>
  <si>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</si>
  <si>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</si>
  <si>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</si>
  <si>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</si>
  <si>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</si>
  <si>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</si>
  <si>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</si>
  <si>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</si>
  <si>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</si>
  <si>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</si>
  <si>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</si>
  <si>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</si>
  <si>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</si>
  <si>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</si>
  <si>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</si>
  <si>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</si>
  <si>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</si>
  <si>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</si>
  <si>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</si>
  <si>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</si>
  <si>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</si>
  <si>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</si>
  <si>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</si>
  <si>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</si>
  <si>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</si>
  <si>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</si>
  <si>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</si>
  <si>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</si>
  <si>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</si>
  <si>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</si>
  <si>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</si>
  <si>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</si>
  <si>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</si>
  <si>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</si>
  <si>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</si>
  <si>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</si>
  <si>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</si>
  <si>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</si>
  <si>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</si>
  <si>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</si>
  <si>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</si>
  <si>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</si>
  <si>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</si>
  <si>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</si>
  <si>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</si>
  <si>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</si>
  <si>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</si>
  <si>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</si>
  <si>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</si>
  <si>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</si>
  <si>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</si>
  <si>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</si>
  <si>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</si>
  <si>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</si>
  <si>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</si>
  <si>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</si>
  <si>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</si>
  <si>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</si>
  <si>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</si>
  <si>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</si>
  <si>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</si>
  <si>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</si>
  <si>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</si>
  <si>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</si>
  <si>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</si>
  <si>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</si>
  <si>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</si>
  <si>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</si>
  <si>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</si>
  <si>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</si>
  <si>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</si>
  <si>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</si>
  <si>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</si>
  <si>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</si>
  <si>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</si>
  <si>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</si>
  <si>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</si>
  <si>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</si>
  <si>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</si>
  <si>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</si>
  <si>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</si>
  <si>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</si>
  <si>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</si>
  <si>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</si>
  <si>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</si>
  <si>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</si>
  <si>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</si>
  <si>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</si>
  <si>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</si>
  <si>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</si>
  <si>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</si>
  <si>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</si>
  <si>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</si>
  <si>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</si>
  <si>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</si>
  <si>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</si>
  <si>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</si>
  <si>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</si>
  <si>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</si>
  <si>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</si>
  <si>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</si>
  <si>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</si>
  <si>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</si>
  <si>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</si>
  <si>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</si>
  <si>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</si>
  <si>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</si>
  <si>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</si>
  <si>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</si>
  <si>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</si>
  <si>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</si>
  <si>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</si>
  <si>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</si>
  <si>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</si>
  <si>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</si>
  <si>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</si>
  <si>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</si>
  <si>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</si>
  <si>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</si>
  <si>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</si>
  <si>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</si>
  <si>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</si>
  <si>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</si>
  <si>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</si>
  <si>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</si>
  <si>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</si>
  <si>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</si>
  <si>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</si>
  <si>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</si>
  <si>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</si>
  <si>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</si>
  <si>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</si>
  <si>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</si>
  <si>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</si>
  <si>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</si>
  <si>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</si>
  <si>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</si>
  <si>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</si>
  <si>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</si>
  <si>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</si>
  <si>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</si>
  <si>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</si>
  <si>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</si>
  <si>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</si>
  <si>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</si>
  <si>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</si>
  <si>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</si>
  <si>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</si>
  <si>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</si>
  <si>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</si>
  <si>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</si>
  <si>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</si>
  <si>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</si>
  <si>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</si>
  <si>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</si>
  <si>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</si>
  <si>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</si>
  <si>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</si>
  <si>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</si>
  <si>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</si>
  <si>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</si>
  <si>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</si>
  <si>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</si>
  <si>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</si>
  <si>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</si>
  <si>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</si>
  <si>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</si>
  <si>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</si>
  <si>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</si>
  <si>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</si>
  <si>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</si>
  <si>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</si>
  <si>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</si>
  <si>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</si>
  <si>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</si>
  <si>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</si>
  <si>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</si>
  <si>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</si>
  <si>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</si>
  <si>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</si>
  <si>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</si>
  <si>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</si>
  <si>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</si>
  <si>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</si>
  <si>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</si>
  <si>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</si>
  <si>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</si>
  <si>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</si>
  <si>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</si>
  <si>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</si>
  <si>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</si>
  <si>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</si>
  <si>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</si>
  <si>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</si>
  <si>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</si>
  <si>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</si>
  <si>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</si>
  <si>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</si>
  <si>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</si>
  <si>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</si>
  <si>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</si>
  <si>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</si>
  <si>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</si>
  <si>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</si>
  <si>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</si>
  <si>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</si>
  <si>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</si>
  <si>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</si>
  <si>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</si>
  <si>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</si>
  <si>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</si>
  <si>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</si>
  <si>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</si>
  <si>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</si>
  <si>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</si>
  <si>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</si>
  <si>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</si>
  <si>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</si>
  <si>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</si>
  <si>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</si>
  <si>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</si>
  <si>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</si>
  <si>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</si>
  <si>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</si>
  <si>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</si>
  <si>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</si>
  <si>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</si>
  <si>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</si>
  <si>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</si>
  <si>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</si>
  <si>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</si>
  <si>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</si>
  <si>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</si>
  <si>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</si>
  <si>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</si>
  <si>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</si>
  <si>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</si>
  <si>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</si>
  <si>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</si>
  <si>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</si>
  <si>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</si>
  <si>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</si>
  <si>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</si>
  <si>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</si>
  <si>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</si>
  <si>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</si>
  <si>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</si>
  <si>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</si>
  <si>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</si>
  <si>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</si>
  <si>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</si>
  <si>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</si>
  <si>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</si>
  <si>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</si>
  <si>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</si>
  <si>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</si>
  <si>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</si>
  <si>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</si>
  <si>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</si>
  <si>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</si>
  <si>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</si>
  <si>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</si>
  <si>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</si>
  <si>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</si>
  <si>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</si>
  <si>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</si>
  <si>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</si>
  <si>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</si>
  <si>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</si>
  <si>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</si>
  <si>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</si>
  <si>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</si>
  <si>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</si>
  <si>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</si>
  <si>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</si>
  <si>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</si>
  <si>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</si>
  <si>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</si>
  <si>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</si>
  <si>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</si>
  <si>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</si>
  <si>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</si>
  <si>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</si>
  <si>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</si>
  <si>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</si>
  <si>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</si>
  <si>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</si>
  <si>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</si>
  <si>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</si>
  <si>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</si>
  <si>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</si>
  <si>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</si>
  <si>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</si>
  <si>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</si>
  <si>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</si>
  <si>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</si>
  <si>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</si>
  <si>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</si>
  <si>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</si>
  <si>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</si>
  <si>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</si>
  <si>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</si>
  <si>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</si>
  <si>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</si>
  <si>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</si>
  <si>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</si>
  <si>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</si>
  <si>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</si>
  <si>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</si>
  <si>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</si>
  <si>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</si>
  <si>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</si>
  <si>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</si>
  <si>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</si>
  <si>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</si>
  <si>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</si>
  <si>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</si>
  <si>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</si>
  <si>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</si>
  <si>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</si>
  <si>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</si>
  <si>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</si>
  <si>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</si>
  <si>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</si>
  <si>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</si>
  <si>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</si>
  <si>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</si>
  <si>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</si>
  <si>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</si>
  <si>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</si>
  <si>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</si>
  <si>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</si>
  <si>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</si>
  <si>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</si>
  <si>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</si>
  <si>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</si>
  <si>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</si>
  <si>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</si>
  <si>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</si>
  <si>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</si>
  <si>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</si>
  <si>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</si>
  <si>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</si>
  <si>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</si>
  <si>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</si>
  <si>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</si>
  <si>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</si>
  <si>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</si>
  <si>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</si>
  <si>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</si>
  <si>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</si>
  <si>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</si>
  <si>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</si>
  <si>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</si>
  <si>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</si>
  <si>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</si>
  <si>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</si>
  <si>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</si>
  <si>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</si>
  <si>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</si>
  <si>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</si>
  <si>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</si>
  <si>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</si>
  <si>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</si>
  <si>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</si>
  <si>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</si>
  <si>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</si>
  <si>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</si>
  <si>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</si>
  <si>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</si>
  <si>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</si>
  <si>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</si>
  <si>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</si>
  <si>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</si>
  <si>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</si>
  <si>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</si>
  <si>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</si>
  <si>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</si>
  <si>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</si>
  <si>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</si>
  <si>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</si>
  <si>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</si>
  <si>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</si>
  <si>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</si>
  <si>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</si>
  <si>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</si>
  <si>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</si>
  <si>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</si>
  <si>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</si>
  <si>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</si>
  <si>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</si>
  <si>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</si>
  <si>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</si>
  <si>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</si>
  <si>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</si>
  <si>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</si>
  <si>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</si>
  <si>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</si>
  <si>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</si>
  <si>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</si>
  <si>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</si>
  <si>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</si>
  <si>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</si>
  <si>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</si>
  <si>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</si>
  <si>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</si>
  <si>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</si>
  <si>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</si>
  <si>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</si>
  <si>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</si>
  <si>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</si>
  <si>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</si>
  <si>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</si>
  <si>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</si>
  <si>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</si>
  <si>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</si>
  <si>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</si>
  <si>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</si>
  <si>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</si>
  <si>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</si>
  <si>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</si>
  <si>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</si>
  <si>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</si>
  <si>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</si>
  <si>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</si>
  <si>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</si>
  <si>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</si>
  <si>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</si>
  <si>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</si>
  <si>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</si>
  <si>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</si>
  <si>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</si>
  <si>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</si>
  <si>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</si>
  <si>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</si>
  <si>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</si>
  <si>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</si>
  <si>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</si>
  <si>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</si>
  <si>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</si>
  <si>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</si>
  <si>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</si>
  <si>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</si>
  <si>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</si>
  <si>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</si>
  <si>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</si>
  <si>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</si>
  <si>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</si>
  <si>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</si>
  <si>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</si>
  <si>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</si>
  <si>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</si>
  <si>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</si>
  <si>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</si>
  <si>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</si>
  <si>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</si>
  <si>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</si>
  <si>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</si>
  <si>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</si>
  <si>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</si>
  <si>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</si>
  <si>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</si>
  <si>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</si>
  <si>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</si>
  <si>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</si>
  <si>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</si>
  <si>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</si>
  <si>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</si>
  <si>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</si>
  <si>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</si>
  <si>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</si>
  <si>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</si>
  <si>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</si>
  <si>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</si>
  <si>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</si>
  <si>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</si>
  <si>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</si>
  <si>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</si>
  <si>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</si>
  <si>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</si>
  <si>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</si>
  <si>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</si>
  <si>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</si>
  <si>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</si>
  <si>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</si>
  <si>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</si>
  <si>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</si>
  <si>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</si>
  <si>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</si>
  <si>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</si>
  <si>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</si>
  <si>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</si>
  <si>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</si>
  <si>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</si>
  <si>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</si>
  <si>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</si>
  <si>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</si>
  <si>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</si>
  <si>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</si>
  <si>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</si>
  <si>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</si>
  <si>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</si>
  <si>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</si>
  <si>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</si>
  <si>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</si>
  <si>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</si>
  <si>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</si>
  <si>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</si>
  <si>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</si>
  <si>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</si>
  <si>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</si>
  <si>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</si>
  <si>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</si>
  <si>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</si>
  <si>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</si>
  <si>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</si>
  <si>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</si>
  <si>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</si>
  <si>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</si>
  <si>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</si>
  <si>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</si>
  <si>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</si>
  <si>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</si>
  <si>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</si>
  <si>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</si>
  <si>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</si>
  <si>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</si>
  <si>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</si>
  <si>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</si>
  <si>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</si>
  <si>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</si>
  <si>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</si>
  <si>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</si>
  <si>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</si>
  <si>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</si>
  <si>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</si>
  <si>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</si>
  <si>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</si>
  <si>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</si>
  <si>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</si>
  <si>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Насреддинова Анна Валерьевна</t>
  </si>
  <si>
    <t>Заместитель директора по УПР</t>
  </si>
  <si>
    <t>metodist/gur@mail.ru</t>
  </si>
  <si>
    <t>8(4012)640-270</t>
  </si>
  <si>
    <t>проверка пройдена</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</si>
  <si>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2022 году (гр. 07= гр.08 + сумма(с гр.11 по гр.32))</t>
    </r>
  </si>
  <si>
    <t xml:space="preserve">Автосумма строк 02 и 04 - Всего (общая численность выпускников из числа лиц с ОВЗ, инвалидов и детей-инвалидов) </t>
  </si>
  <si>
    <t>из общей численности выпускников из числа лиц с ОВЗ, инвалидов и детей-инвалидов (из строки 06): с нарушениями:
           зрения</t>
  </si>
  <si>
    <t xml:space="preserve">           слуха</t>
  </si>
  <si>
    <t xml:space="preserve">           опорно-двигательного аппарата</t>
  </si>
  <si>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</si>
  <si>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</si>
  <si>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</si>
  <si>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</si>
  <si>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</si>
  <si>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</si>
  <si>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t>Проверка (строка не редактируется)</t>
  </si>
  <si>
    <t xml:space="preserve">Суммарный выпуск 
в 2022 год
(человек)
</t>
  </si>
  <si>
    <t>Приложение 5</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</si>
</sst>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0" borderId="0"/>
    <xf numFmtId="0" fontId="14" fillId="0" borderId="0" applyNumberFormat="0" applyFill="0" applyBorder="0" applyAlignment="0" applyProtection="0"/>
  </cellStyleXfs>
  <cellXfs count="72">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10" fillId="2" borderId="1" xfId="0" applyFont="1" applyFill="1" applyBorder="1" applyAlignment="1">
      <alignment horizontal="left" vertical="top"/>
    </xf>
    <xf numFmtId="0" fontId="4" fillId="0" borderId="0" xfId="1" applyFont="1"/>
    <xf numFmtId="14" fontId="3" fillId="0" borderId="0" xfId="1" applyNumberFormat="1" applyFont="1"/>
    <xf numFmtId="49" fontId="5" fillId="2" borderId="6" xfId="1" applyNumberFormat="1" applyFont="1" applyFill="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3" fillId="0" borderId="0" xfId="1" applyFont="1" applyAlignment="1">
      <alignment horizontal="right"/>
    </xf>
    <xf numFmtId="0" fontId="5" fillId="3" borderId="0" xfId="1" applyFont="1" applyFill="1" applyAlignment="1">
      <alignment horizontal="center" vertical="center"/>
    </xf>
    <xf numFmtId="0" fontId="13" fillId="3" borderId="0" xfId="1" applyFont="1" applyFill="1" applyAlignment="1">
      <alignment horizontal="center" vertical="center"/>
    </xf>
    <xf numFmtId="0" fontId="13" fillId="0" borderId="0" xfId="1" applyFont="1" applyAlignment="1">
      <alignment horizontal="center" vertical="center"/>
    </xf>
    <xf numFmtId="0" fontId="14" fillId="0" borderId="1" xfId="2" applyBorder="1" applyAlignment="1">
      <alignment horizontal="center" wrapText="1"/>
    </xf>
    <xf numFmtId="0" fontId="5" fillId="2" borderId="0" xfId="1" applyFont="1" applyFill="1" applyAlignment="1">
      <alignment horizontal="center" vertical="center"/>
    </xf>
    <xf numFmtId="0" fontId="5" fillId="2" borderId="1" xfId="1" applyFont="1" applyFill="1" applyBorder="1" applyAlignment="1">
      <alignment horizontal="center" vertical="top" wrapText="1"/>
    </xf>
    <xf numFmtId="0" fontId="5" fillId="2" borderId="6" xfId="1" applyFont="1" applyFill="1" applyBorder="1" applyAlignment="1">
      <alignment horizontal="center" vertical="top" wrapText="1"/>
    </xf>
    <xf numFmtId="49" fontId="5" fillId="2" borderId="1" xfId="1" applyNumberFormat="1" applyFont="1" applyFill="1" applyBorder="1" applyAlignment="1">
      <alignment horizontal="center" vertical="top" wrapText="1"/>
    </xf>
    <xf numFmtId="0" fontId="5" fillId="2" borderId="1" xfId="1" applyFont="1" applyFill="1" applyBorder="1" applyAlignment="1">
      <alignment horizontal="center" vertical="center" wrapText="1"/>
    </xf>
    <xf numFmtId="49" fontId="5" fillId="2" borderId="3" xfId="1" applyNumberFormat="1" applyFont="1" applyFill="1" applyBorder="1" applyAlignment="1">
      <alignment horizontal="center" vertical="top" wrapText="1"/>
    </xf>
    <xf numFmtId="49" fontId="6" fillId="2" borderId="3" xfId="1" applyNumberFormat="1" applyFont="1" applyFill="1" applyBorder="1" applyAlignment="1">
      <alignment horizontal="center" vertical="top" wrapText="1"/>
    </xf>
    <xf numFmtId="0" fontId="5" fillId="2" borderId="3" xfId="1" applyFont="1" applyFill="1" applyBorder="1" applyAlignment="1">
      <alignment horizontal="center" vertical="top" wrapText="1"/>
    </xf>
    <xf numFmtId="49" fontId="5" fillId="2" borderId="8" xfId="1" applyNumberFormat="1" applyFont="1" applyFill="1" applyBorder="1" applyAlignment="1">
      <alignment horizontal="center" vertical="top" wrapText="1"/>
    </xf>
    <xf numFmtId="49" fontId="5" fillId="2" borderId="1" xfId="1" applyNumberFormat="1" applyFont="1" applyFill="1" applyBorder="1" applyAlignment="1">
      <alignment horizontal="center" vertical="top"/>
    </xf>
    <xf numFmtId="1" fontId="5" fillId="2" borderId="1" xfId="1" applyNumberFormat="1" applyFont="1" applyFill="1" applyBorder="1" applyAlignment="1">
      <alignment horizontal="center" vertical="center"/>
    </xf>
    <xf numFmtId="0" fontId="13" fillId="2" borderId="1" xfId="1" applyFont="1" applyFill="1" applyBorder="1" applyAlignment="1">
      <alignment horizontal="center" vertical="top" wrapText="1"/>
    </xf>
    <xf numFmtId="1" fontId="13" fillId="2" borderId="1" xfId="1" applyNumberFormat="1" applyFont="1" applyFill="1" applyBorder="1" applyAlignment="1">
      <alignment horizontal="center" vertical="center"/>
    </xf>
    <xf numFmtId="0" fontId="13" fillId="2" borderId="1" xfId="1" applyFont="1" applyFill="1" applyBorder="1" applyAlignment="1">
      <alignment horizontal="center" vertical="center" wrapText="1"/>
    </xf>
    <xf numFmtId="1" fontId="5" fillId="2" borderId="1" xfId="1" applyNumberFormat="1" applyFont="1" applyFill="1" applyBorder="1" applyAlignment="1">
      <alignment horizontal="center" vertical="center" wrapText="1"/>
    </xf>
    <xf numFmtId="0" fontId="5" fillId="2" borderId="9" xfId="1" applyFont="1" applyFill="1" applyBorder="1" applyAlignment="1">
      <alignment vertical="top" wrapText="1"/>
    </xf>
    <xf numFmtId="0" fontId="5" fillId="2" borderId="0" xfId="1" applyFont="1" applyFill="1" applyAlignment="1">
      <alignment horizontal="left"/>
    </xf>
    <xf numFmtId="0" fontId="5" fillId="2" borderId="0" xfId="1" applyFont="1" applyFill="1" applyAlignment="1">
      <alignment horizontal="center" vertical="top"/>
    </xf>
    <xf numFmtId="0" fontId="3" fillId="2" borderId="0" xfId="1" applyFont="1" applyFill="1"/>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0" fontId="5" fillId="4" borderId="1" xfId="1" applyFont="1" applyFill="1" applyBorder="1" applyAlignment="1">
      <alignment vertical="top" wrapText="1"/>
    </xf>
    <xf numFmtId="49" fontId="13" fillId="4" borderId="1" xfId="1" applyNumberFormat="1" applyFont="1" applyFill="1" applyBorder="1" applyAlignment="1">
      <alignment horizontal="center" vertical="top"/>
    </xf>
    <xf numFmtId="0" fontId="13" fillId="4" borderId="1" xfId="1" applyFont="1" applyFill="1" applyBorder="1" applyAlignment="1">
      <alignment horizontal="left" vertical="top" wrapText="1"/>
    </xf>
    <xf numFmtId="0" fontId="13" fillId="4" borderId="1" xfId="1" applyFont="1" applyFill="1" applyBorder="1" applyAlignment="1">
      <alignment vertical="top" wrapText="1"/>
    </xf>
    <xf numFmtId="49" fontId="5" fillId="0" borderId="10" xfId="1" applyNumberFormat="1" applyFont="1" applyBorder="1" applyAlignment="1">
      <alignment horizontal="center" vertical="top"/>
    </xf>
    <xf numFmtId="0" fontId="5" fillId="0" borderId="10" xfId="1" applyFont="1" applyBorder="1" applyAlignment="1">
      <alignment horizontal="left" vertical="top" wrapText="1"/>
    </xf>
    <xf numFmtId="49" fontId="5" fillId="5" borderId="10" xfId="1" applyNumberFormat="1" applyFont="1" applyFill="1" applyBorder="1" applyAlignment="1">
      <alignment horizontal="center" vertical="top"/>
    </xf>
    <xf numFmtId="0" fontId="5" fillId="5" borderId="10" xfId="1" applyFont="1" applyFill="1" applyBorder="1" applyAlignment="1">
      <alignment horizontal="left" vertical="top" wrapText="1"/>
    </xf>
    <xf numFmtId="0" fontId="5" fillId="0" borderId="10" xfId="1" applyFont="1" applyBorder="1" applyAlignment="1">
      <alignment vertical="top" wrapText="1"/>
    </xf>
    <xf numFmtId="49" fontId="5" fillId="6" borderId="10" xfId="1" applyNumberFormat="1" applyFont="1" applyFill="1" applyBorder="1" applyAlignment="1">
      <alignment horizontal="center" vertical="top"/>
    </xf>
    <xf numFmtId="0" fontId="11" fillId="6" borderId="10" xfId="1" applyFont="1" applyFill="1" applyBorder="1" applyAlignment="1">
      <alignment vertical="top" wrapText="1"/>
    </xf>
    <xf numFmtId="1" fontId="5" fillId="0" borderId="10" xfId="1" applyNumberFormat="1" applyFont="1" applyBorder="1" applyAlignment="1">
      <alignment horizontal="center" vertical="top" wrapText="1"/>
    </xf>
    <xf numFmtId="1" fontId="5" fillId="0" borderId="10" xfId="1" applyNumberFormat="1" applyFont="1" applyBorder="1" applyAlignment="1">
      <alignment horizontal="center" vertical="center" wrapText="1"/>
    </xf>
    <xf numFmtId="0" fontId="5" fillId="0" borderId="10" xfId="1" applyFont="1" applyBorder="1" applyAlignment="1">
      <alignment horizontal="center" vertical="center" wrapText="1"/>
    </xf>
    <xf numFmtId="0" fontId="9" fillId="0" borderId="1" xfId="1" applyFont="1" applyBorder="1" applyAlignment="1">
      <alignment horizontal="left" vertical="top" wrapText="1"/>
    </xf>
    <xf numFmtId="0" fontId="5" fillId="2" borderId="1" xfId="1" applyFont="1" applyFill="1" applyBorder="1" applyAlignment="1">
      <alignment horizontal="center" vertical="center" wrapText="1"/>
    </xf>
    <xf numFmtId="0" fontId="5" fillId="2" borderId="9" xfId="1" applyFont="1" applyFill="1" applyBorder="1" applyAlignment="1">
      <alignment horizontal="left" vertical="top" wrapText="1"/>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5" fillId="2" borderId="6" xfId="1" applyFont="1" applyFill="1" applyBorder="1" applyAlignment="1">
      <alignment horizontal="center" vertical="top" wrapText="1"/>
    </xf>
    <xf numFmtId="0" fontId="5" fillId="2" borderId="7" xfId="1" applyFont="1" applyFill="1" applyBorder="1" applyAlignment="1">
      <alignment horizontal="center" vertical="top" wrapText="1"/>
    </xf>
    <xf numFmtId="0" fontId="5" fillId="2" borderId="2" xfId="1" applyFont="1" applyFill="1" applyBorder="1" applyAlignment="1">
      <alignment horizontal="center" vertical="top" wrapText="1"/>
    </xf>
    <xf numFmtId="49" fontId="9" fillId="2" borderId="3" xfId="1" applyNumberFormat="1" applyFont="1" applyFill="1" applyBorder="1" applyAlignment="1">
      <alignment horizontal="center" vertical="center" wrapText="1"/>
    </xf>
    <xf numFmtId="49" fontId="9" fillId="2" borderId="4" xfId="1" applyNumberFormat="1" applyFont="1" applyFill="1" applyBorder="1" applyAlignment="1">
      <alignment horizontal="center" vertical="center" wrapText="1"/>
    </xf>
    <xf numFmtId="49" fontId="9" fillId="2" borderId="5" xfId="1" applyNumberFormat="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2" borderId="6" xfId="1" applyNumberFormat="1" applyFont="1" applyFill="1" applyBorder="1" applyAlignment="1">
      <alignment horizontal="center" vertical="center" wrapText="1"/>
    </xf>
    <xf numFmtId="49" fontId="3" fillId="2" borderId="7"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top" wrapText="1"/>
    </xf>
    <xf numFmtId="0" fontId="5" fillId="2" borderId="1" xfId="1" applyFont="1" applyFill="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todist/gur@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5"/>
  <sheetViews>
    <sheetView tabSelected="1" zoomScale="70" zoomScaleNormal="70" workbookViewId="0">
      <selection activeCell="AH1" sqref="AH1"/>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1" t="s">
        <v>1359</v>
      </c>
    </row>
    <row r="2" spans="1:34" ht="20.25" x14ac:dyDescent="0.3">
      <c r="A2" s="6"/>
    </row>
    <row r="3" spans="1:34" ht="147.75" customHeight="1" x14ac:dyDescent="0.3">
      <c r="A3" s="66" t="s">
        <v>1346</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5" spans="1:34" s="3" customFormat="1" ht="42.75" customHeight="1" x14ac:dyDescent="0.25">
      <c r="A5" s="57" t="s">
        <v>1323</v>
      </c>
      <c r="B5" s="57" t="s">
        <v>1324</v>
      </c>
      <c r="C5" s="57" t="s">
        <v>1327</v>
      </c>
      <c r="D5" s="57" t="s">
        <v>1325</v>
      </c>
      <c r="E5" s="57" t="s">
        <v>8</v>
      </c>
      <c r="F5" s="57" t="s">
        <v>1326</v>
      </c>
      <c r="G5" s="70" t="s">
        <v>1358</v>
      </c>
      <c r="H5" s="60" t="s">
        <v>1340</v>
      </c>
      <c r="I5" s="61"/>
      <c r="J5" s="61"/>
      <c r="K5" s="61"/>
      <c r="L5" s="61"/>
      <c r="M5" s="61"/>
      <c r="N5" s="61"/>
      <c r="O5" s="61"/>
      <c r="P5" s="61"/>
      <c r="Q5" s="61"/>
      <c r="R5" s="61"/>
      <c r="S5" s="61"/>
      <c r="T5" s="61"/>
      <c r="U5" s="61"/>
      <c r="V5" s="61"/>
      <c r="W5" s="61"/>
      <c r="X5" s="61"/>
      <c r="Y5" s="61"/>
      <c r="Z5" s="61"/>
      <c r="AA5" s="61"/>
      <c r="AB5" s="61"/>
      <c r="AC5" s="61"/>
      <c r="AD5" s="61"/>
      <c r="AE5" s="61"/>
      <c r="AF5" s="62"/>
      <c r="AG5" s="68" t="s">
        <v>1337</v>
      </c>
      <c r="AH5" s="52" t="s">
        <v>1328</v>
      </c>
    </row>
    <row r="6" spans="1:34" s="3" customFormat="1" ht="51.75" customHeight="1" x14ac:dyDescent="0.25">
      <c r="A6" s="58"/>
      <c r="B6" s="58"/>
      <c r="C6" s="58"/>
      <c r="D6" s="58"/>
      <c r="E6" s="58"/>
      <c r="F6" s="58"/>
      <c r="G6" s="70"/>
      <c r="H6" s="54" t="s">
        <v>9</v>
      </c>
      <c r="I6" s="55"/>
      <c r="J6" s="55"/>
      <c r="K6" s="55"/>
      <c r="L6" s="55"/>
      <c r="M6" s="56"/>
      <c r="N6" s="63" t="s">
        <v>730</v>
      </c>
      <c r="O6" s="64"/>
      <c r="P6" s="65"/>
      <c r="Q6" s="63" t="s">
        <v>735</v>
      </c>
      <c r="R6" s="64"/>
      <c r="S6" s="64"/>
      <c r="T6" s="65"/>
      <c r="U6" s="54" t="s">
        <v>733</v>
      </c>
      <c r="V6" s="55"/>
      <c r="W6" s="55"/>
      <c r="X6" s="55"/>
      <c r="Y6" s="55"/>
      <c r="Z6" s="56"/>
      <c r="AA6" s="60" t="s">
        <v>1338</v>
      </c>
      <c r="AB6" s="61"/>
      <c r="AC6" s="61"/>
      <c r="AD6" s="61"/>
      <c r="AE6" s="61"/>
      <c r="AF6" s="61"/>
      <c r="AG6" s="69"/>
      <c r="AH6" s="52"/>
    </row>
    <row r="7" spans="1:34" s="4" customFormat="1" ht="255.75" customHeight="1" x14ac:dyDescent="0.25">
      <c r="A7" s="58"/>
      <c r="B7" s="58"/>
      <c r="C7" s="58"/>
      <c r="D7" s="59"/>
      <c r="E7" s="58"/>
      <c r="F7" s="58"/>
      <c r="G7" s="71"/>
      <c r="H7" s="21" t="s">
        <v>1331</v>
      </c>
      <c r="I7" s="22" t="s">
        <v>731</v>
      </c>
      <c r="J7" s="22" t="s">
        <v>737</v>
      </c>
      <c r="K7" s="21" t="s">
        <v>742</v>
      </c>
      <c r="L7" s="23" t="s">
        <v>1332</v>
      </c>
      <c r="M7" s="8" t="s">
        <v>691</v>
      </c>
      <c r="N7" s="24" t="s">
        <v>720</v>
      </c>
      <c r="O7" s="8" t="s">
        <v>726</v>
      </c>
      <c r="P7" s="8" t="s">
        <v>690</v>
      </c>
      <c r="Q7" s="8" t="s">
        <v>740</v>
      </c>
      <c r="R7" s="18" t="s">
        <v>732</v>
      </c>
      <c r="S7" s="18" t="s">
        <v>1333</v>
      </c>
      <c r="T7" s="18" t="s">
        <v>739</v>
      </c>
      <c r="U7" s="8" t="s">
        <v>727</v>
      </c>
      <c r="V7" s="8" t="s">
        <v>724</v>
      </c>
      <c r="W7" s="8" t="s">
        <v>1334</v>
      </c>
      <c r="X7" s="8" t="s">
        <v>1335</v>
      </c>
      <c r="Y7" s="8" t="s">
        <v>1336</v>
      </c>
      <c r="Z7" s="8" t="s">
        <v>1339</v>
      </c>
      <c r="AA7" s="19" t="s">
        <v>728</v>
      </c>
      <c r="AB7" s="19" t="s">
        <v>741</v>
      </c>
      <c r="AC7" s="19" t="s">
        <v>729</v>
      </c>
      <c r="AD7" s="19" t="s">
        <v>736</v>
      </c>
      <c r="AE7" s="19" t="s">
        <v>738</v>
      </c>
      <c r="AF7" s="19" t="s">
        <v>734</v>
      </c>
      <c r="AG7" s="69"/>
      <c r="AH7" s="52"/>
    </row>
    <row r="8" spans="1:34" s="4" customFormat="1" ht="18.75" customHeight="1" x14ac:dyDescent="0.25">
      <c r="A8" s="25" t="s">
        <v>10</v>
      </c>
      <c r="B8" s="25" t="s">
        <v>11</v>
      </c>
      <c r="C8" s="25" t="s">
        <v>12</v>
      </c>
      <c r="D8" s="25" t="s">
        <v>13</v>
      </c>
      <c r="E8" s="25" t="s">
        <v>14</v>
      </c>
      <c r="F8" s="25" t="s">
        <v>692</v>
      </c>
      <c r="G8" s="25" t="s">
        <v>693</v>
      </c>
      <c r="H8" s="25" t="s">
        <v>694</v>
      </c>
      <c r="I8" s="25" t="s">
        <v>695</v>
      </c>
      <c r="J8" s="25" t="s">
        <v>696</v>
      </c>
      <c r="K8" s="25" t="s">
        <v>697</v>
      </c>
      <c r="L8" s="25" t="s">
        <v>698</v>
      </c>
      <c r="M8" s="25" t="s">
        <v>699</v>
      </c>
      <c r="N8" s="25" t="s">
        <v>700</v>
      </c>
      <c r="O8" s="25" t="s">
        <v>701</v>
      </c>
      <c r="P8" s="25" t="s">
        <v>702</v>
      </c>
      <c r="Q8" s="25" t="s">
        <v>703</v>
      </c>
      <c r="R8" s="25" t="s">
        <v>704</v>
      </c>
      <c r="S8" s="25" t="s">
        <v>705</v>
      </c>
      <c r="T8" s="25" t="s">
        <v>706</v>
      </c>
      <c r="U8" s="25" t="s">
        <v>707</v>
      </c>
      <c r="V8" s="25" t="s">
        <v>708</v>
      </c>
      <c r="W8" s="25" t="s">
        <v>709</v>
      </c>
      <c r="X8" s="25" t="s">
        <v>710</v>
      </c>
      <c r="Y8" s="25" t="s">
        <v>711</v>
      </c>
      <c r="Z8" s="25" t="s">
        <v>712</v>
      </c>
      <c r="AA8" s="25" t="s">
        <v>713</v>
      </c>
      <c r="AB8" s="25" t="s">
        <v>714</v>
      </c>
      <c r="AC8" s="25" t="s">
        <v>715</v>
      </c>
      <c r="AD8" s="25" t="s">
        <v>716</v>
      </c>
      <c r="AE8" s="25" t="s">
        <v>717</v>
      </c>
      <c r="AF8" s="25" t="s">
        <v>718</v>
      </c>
      <c r="AG8" s="25" t="s">
        <v>719</v>
      </c>
      <c r="AH8" s="25" t="s">
        <v>1329</v>
      </c>
    </row>
    <row r="9" spans="1:34" s="12" customFormat="1" ht="45" customHeight="1" x14ac:dyDescent="0.25">
      <c r="A9" s="17" t="s">
        <v>683</v>
      </c>
      <c r="B9" s="17" t="s">
        <v>614</v>
      </c>
      <c r="C9" s="17" t="s">
        <v>156</v>
      </c>
      <c r="D9" s="17" t="str">
        <f>VLOOKUP(C9,'Коды программ'!$A$2:$B$578,2,FALSE)</f>
        <v>Сварщик (ручной и частично механизированной сварки (наплавки)</v>
      </c>
      <c r="E9" s="35" t="s">
        <v>10</v>
      </c>
      <c r="F9" s="36" t="s">
        <v>721</v>
      </c>
      <c r="G9" s="26">
        <v>30</v>
      </c>
      <c r="H9" s="26">
        <v>6</v>
      </c>
      <c r="I9" s="26">
        <v>4</v>
      </c>
      <c r="J9" s="26">
        <v>6</v>
      </c>
      <c r="K9" s="26">
        <v>0</v>
      </c>
      <c r="L9" s="26">
        <v>0</v>
      </c>
      <c r="M9" s="26">
        <v>1</v>
      </c>
      <c r="N9" s="26">
        <v>10</v>
      </c>
      <c r="O9" s="26">
        <v>7</v>
      </c>
      <c r="P9" s="26">
        <v>0</v>
      </c>
      <c r="Q9" s="26">
        <v>4</v>
      </c>
      <c r="R9" s="26">
        <v>0</v>
      </c>
      <c r="S9" s="26">
        <v>0</v>
      </c>
      <c r="T9" s="26">
        <v>0</v>
      </c>
      <c r="U9" s="26">
        <v>0</v>
      </c>
      <c r="V9" s="26">
        <v>0</v>
      </c>
      <c r="W9" s="26">
        <v>0</v>
      </c>
      <c r="X9" s="26">
        <v>0</v>
      </c>
      <c r="Y9" s="26">
        <v>0</v>
      </c>
      <c r="Z9" s="26">
        <v>0</v>
      </c>
      <c r="AA9" s="26">
        <v>1</v>
      </c>
      <c r="AB9" s="26">
        <v>0</v>
      </c>
      <c r="AC9" s="26">
        <v>0</v>
      </c>
      <c r="AD9" s="26">
        <v>0</v>
      </c>
      <c r="AE9" s="26">
        <v>0</v>
      </c>
      <c r="AF9" s="26">
        <v>0</v>
      </c>
      <c r="AG9" s="26">
        <v>0</v>
      </c>
      <c r="AH9" s="26" t="s">
        <v>1345</v>
      </c>
    </row>
    <row r="10" spans="1:34" s="4" customFormat="1" ht="35.25" customHeight="1" x14ac:dyDescent="0.25">
      <c r="A10" s="17" t="s">
        <v>683</v>
      </c>
      <c r="B10" s="17" t="s">
        <v>614</v>
      </c>
      <c r="C10" s="17" t="s">
        <v>156</v>
      </c>
      <c r="D10" s="17" t="str">
        <f>VLOOKUP(C10,'Коды программ'!$A$2:$B$578,2,FALSE)</f>
        <v>Сварщик (ручной и частично механизированной сварки (наплавки)</v>
      </c>
      <c r="E10" s="35" t="s">
        <v>11</v>
      </c>
      <c r="F10" s="37" t="s">
        <v>722</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0" t="str">
        <f t="shared" ref="AH10:AH2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17" t="s">
        <v>683</v>
      </c>
      <c r="B11" s="17" t="s">
        <v>614</v>
      </c>
      <c r="C11" s="17" t="s">
        <v>156</v>
      </c>
      <c r="D11" s="17" t="str">
        <f>VLOOKUP(C11,'Коды программ'!$A$2:$B$578,2,FALSE)</f>
        <v>Сварщик (ручной и частично механизированной сварки (наплавки)</v>
      </c>
      <c r="E11" s="35" t="s">
        <v>12</v>
      </c>
      <c r="F11" s="37" t="s">
        <v>723</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0" t="str">
        <f t="shared" si="0"/>
        <v>проверка пройдена</v>
      </c>
    </row>
    <row r="12" spans="1:34" s="4" customFormat="1" ht="36.75" customHeight="1" x14ac:dyDescent="0.25">
      <c r="A12" s="17" t="s">
        <v>683</v>
      </c>
      <c r="B12" s="17" t="s">
        <v>614</v>
      </c>
      <c r="C12" s="17" t="s">
        <v>156</v>
      </c>
      <c r="D12" s="17" t="str">
        <f>VLOOKUP(C12,'Коды программ'!$A$2:$B$578,2,FALSE)</f>
        <v>Сварщик (ручной и частично механизированной сварки (наплавки)</v>
      </c>
      <c r="E12" s="35" t="s">
        <v>13</v>
      </c>
      <c r="F12" s="37" t="s">
        <v>15</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0" t="str">
        <f t="shared" si="0"/>
        <v>проверка пройдена</v>
      </c>
    </row>
    <row r="13" spans="1:34" s="4" customFormat="1" ht="27" customHeight="1" x14ac:dyDescent="0.25">
      <c r="A13" s="17" t="s">
        <v>683</v>
      </c>
      <c r="B13" s="17" t="s">
        <v>614</v>
      </c>
      <c r="C13" s="17" t="s">
        <v>156</v>
      </c>
      <c r="D13" s="17" t="str">
        <f>VLOOKUP(C13,'Коды программ'!$A$2:$B$578,2,FALSE)</f>
        <v>Сварщик (ручной и частично механизированной сварки (наплавки)</v>
      </c>
      <c r="E13" s="35" t="s">
        <v>14</v>
      </c>
      <c r="F13" s="37" t="s">
        <v>18</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0" t="str">
        <f t="shared" si="0"/>
        <v>проверка пройдена</v>
      </c>
    </row>
    <row r="14" spans="1:34" s="4" customFormat="1" ht="32.25" customHeight="1" x14ac:dyDescent="0.25">
      <c r="A14" s="17" t="s">
        <v>683</v>
      </c>
      <c r="B14" s="17" t="s">
        <v>614</v>
      </c>
      <c r="C14" s="17" t="s">
        <v>156</v>
      </c>
      <c r="D14" s="17" t="str">
        <f>VLOOKUP(C14,'Коды программ'!$A$2:$B$578,2,FALSE)</f>
        <v>Сварщик (ручной и частично механизированной сварки (наплавки)</v>
      </c>
      <c r="E14" s="41" t="s">
        <v>692</v>
      </c>
      <c r="F14" s="42" t="s">
        <v>1347</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0" t="str">
        <f t="shared" si="0"/>
        <v>проверка пройдена</v>
      </c>
    </row>
    <row r="15" spans="1:34" s="4" customFormat="1" ht="27" customHeight="1" x14ac:dyDescent="0.25">
      <c r="A15" s="17" t="s">
        <v>683</v>
      </c>
      <c r="B15" s="17" t="s">
        <v>614</v>
      </c>
      <c r="C15" s="17" t="s">
        <v>156</v>
      </c>
      <c r="D15" s="17" t="str">
        <f>VLOOKUP(C15,'Коды программ'!$A$2:$B$578,2,FALSE)</f>
        <v>Сварщик (ручной и частично механизированной сварки (наплавки)</v>
      </c>
      <c r="E15" s="41" t="s">
        <v>693</v>
      </c>
      <c r="F15" s="42" t="s">
        <v>1348</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0" t="str">
        <f t="shared" si="0"/>
        <v>проверка пройдена</v>
      </c>
    </row>
    <row r="16" spans="1:34" s="4" customFormat="1" ht="27" customHeight="1" x14ac:dyDescent="0.25">
      <c r="A16" s="17" t="s">
        <v>683</v>
      </c>
      <c r="B16" s="17" t="s">
        <v>614</v>
      </c>
      <c r="C16" s="17" t="s">
        <v>156</v>
      </c>
      <c r="D16" s="17" t="str">
        <f>VLOOKUP(C16,'Коды программ'!$A$2:$B$578,2,FALSE)</f>
        <v>Сварщик (ручной и частично механизированной сварки (наплавки)</v>
      </c>
      <c r="E16" s="41" t="s">
        <v>694</v>
      </c>
      <c r="F16" s="42" t="s">
        <v>1349</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0" t="str">
        <f t="shared" si="0"/>
        <v>проверка пройдена</v>
      </c>
    </row>
    <row r="17" spans="1:34" s="4" customFormat="1" ht="38.25" customHeight="1" x14ac:dyDescent="0.25">
      <c r="A17" s="17" t="s">
        <v>683</v>
      </c>
      <c r="B17" s="17" t="s">
        <v>614</v>
      </c>
      <c r="C17" s="17" t="s">
        <v>156</v>
      </c>
      <c r="D17" s="17" t="str">
        <f>VLOOKUP(C17,'Коды программ'!$A$2:$B$578,2,FALSE)</f>
        <v>Сварщик (ручной и частично механизированной сварки (наплавки)</v>
      </c>
      <c r="E17" s="41" t="s">
        <v>695</v>
      </c>
      <c r="F17" s="42" t="s">
        <v>1350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0" t="str">
        <f t="shared" si="0"/>
        <v>проверка пройдена</v>
      </c>
    </row>
    <row r="18" spans="1:34" s="4" customFormat="1" ht="27" customHeight="1" x14ac:dyDescent="0.25">
      <c r="A18" s="17" t="s">
        <v>683</v>
      </c>
      <c r="B18" s="17" t="s">
        <v>614</v>
      </c>
      <c r="C18" s="17" t="s">
        <v>156</v>
      </c>
      <c r="D18" s="17" t="str">
        <f>VLOOKUP(C18,'Коды программ'!$A$2:$B$578,2,FALSE)</f>
        <v>Сварщик (ручной и частично механизированной сварки (наплавки)</v>
      </c>
      <c r="E18" s="43" t="s">
        <v>696</v>
      </c>
      <c r="F18" s="44" t="s">
        <v>1351</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0" t="str">
        <f t="shared" si="0"/>
        <v>проверка пройдена</v>
      </c>
    </row>
    <row r="19" spans="1:34" s="4" customFormat="1" ht="27" customHeight="1" x14ac:dyDescent="0.25">
      <c r="A19" s="17" t="s">
        <v>683</v>
      </c>
      <c r="B19" s="17" t="s">
        <v>614</v>
      </c>
      <c r="C19" s="17" t="s">
        <v>156</v>
      </c>
      <c r="D19" s="17" t="str">
        <f>VLOOKUP(C19,'Коды программ'!$A$2:$B$578,2,FALSE)</f>
        <v>Сварщик (ручной и частично механизированной сварки (наплавки)</v>
      </c>
      <c r="E19" s="43" t="s">
        <v>697</v>
      </c>
      <c r="F19" s="44" t="s">
        <v>1352</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0" t="str">
        <f t="shared" si="0"/>
        <v>проверка пройдена</v>
      </c>
    </row>
    <row r="20" spans="1:34" s="4" customFormat="1" ht="27" customHeight="1" x14ac:dyDescent="0.25">
      <c r="A20" s="17" t="s">
        <v>683</v>
      </c>
      <c r="B20" s="17" t="s">
        <v>614</v>
      </c>
      <c r="C20" s="17" t="s">
        <v>156</v>
      </c>
      <c r="D20" s="17" t="str">
        <f>VLOOKUP(C20,'Коды программ'!$A$2:$B$578,2,FALSE)</f>
        <v>Сварщик (ручной и частично механизированной сварки (наплавки)</v>
      </c>
      <c r="E20" s="43" t="s">
        <v>698</v>
      </c>
      <c r="F20" s="44" t="s">
        <v>1353</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0" t="str">
        <f t="shared" si="0"/>
        <v>проверка пройдена</v>
      </c>
    </row>
    <row r="21" spans="1:34" s="4" customFormat="1" ht="27" customHeight="1" x14ac:dyDescent="0.25">
      <c r="A21" s="17" t="s">
        <v>683</v>
      </c>
      <c r="B21" s="17" t="s">
        <v>614</v>
      </c>
      <c r="C21" s="17" t="s">
        <v>156</v>
      </c>
      <c r="D21" s="17" t="str">
        <f>VLOOKUP(C21,'Коды программ'!$A$2:$B$578,2,FALSE)</f>
        <v>Сварщик (ручной и частично механизированной сварки (наплавки)</v>
      </c>
      <c r="E21" s="43" t="s">
        <v>699</v>
      </c>
      <c r="F21" s="44" t="s">
        <v>1354</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0" t="str">
        <f t="shared" si="0"/>
        <v>проверка пройдена</v>
      </c>
    </row>
    <row r="22" spans="1:34" s="4" customFormat="1" ht="27" customHeight="1" x14ac:dyDescent="0.25">
      <c r="A22" s="17" t="s">
        <v>683</v>
      </c>
      <c r="B22" s="17" t="s">
        <v>614</v>
      </c>
      <c r="C22" s="17" t="s">
        <v>156</v>
      </c>
      <c r="D22" s="17" t="str">
        <f>VLOOKUP(C22,'Коды программ'!$A$2:$B$578,2,FALSE)</f>
        <v>Сварщик (ручной и частично механизированной сварки (наплавки)</v>
      </c>
      <c r="E22" s="41" t="s">
        <v>700</v>
      </c>
      <c r="F22" s="45" t="s">
        <v>1355</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0" t="str">
        <f t="shared" si="0"/>
        <v>проверка пройдена</v>
      </c>
    </row>
    <row r="23" spans="1:34" s="4" customFormat="1" ht="27" customHeight="1" x14ac:dyDescent="0.25">
      <c r="A23" s="17" t="s">
        <v>683</v>
      </c>
      <c r="B23" s="17" t="s">
        <v>614</v>
      </c>
      <c r="C23" s="17" t="s">
        <v>156</v>
      </c>
      <c r="D23" s="17" t="str">
        <f>VLOOKUP(C23,'Коды программ'!$A$2:$B$578,2,FALSE)</f>
        <v>Сварщик (ручной и частично механизированной сварки (наплавки)</v>
      </c>
      <c r="E23" s="41" t="s">
        <v>701</v>
      </c>
      <c r="F23" s="45" t="s">
        <v>1356</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0" t="str">
        <f t="shared" si="0"/>
        <v>проверка пройдена</v>
      </c>
    </row>
    <row r="24" spans="1:34" s="4" customFormat="1" ht="27" customHeight="1" x14ac:dyDescent="0.25">
      <c r="A24" s="17" t="s">
        <v>683</v>
      </c>
      <c r="B24" s="17" t="s">
        <v>614</v>
      </c>
      <c r="C24" s="17" t="s">
        <v>156</v>
      </c>
      <c r="D24" s="17" t="str">
        <f>VLOOKUP(C24,'Коды программ'!$A$2:$B$578,2,FALSE)</f>
        <v>Сварщик (ручной и частично механизированной сварки (наплавки)</v>
      </c>
      <c r="E24" s="46" t="s">
        <v>702</v>
      </c>
      <c r="F24" s="47" t="s">
        <v>1357</v>
      </c>
      <c r="G24" s="48" t="str">
        <f>IF(AND(G10&lt;=G9,G11&lt;=G10,G12&lt;=G9,G13&lt;=G9,G14=(G10+G12),G14=(G15+G16+G17+G18+G19+G20+G21),G22&lt;=G14,G23&lt;=G14,(G10+G12)&lt;=G9,G15&lt;=G14,G16&lt;=G14,G17&lt;=G14,G18&lt;=G14,G19&lt;=G14,G20&lt;=G14,G21&lt;=G14,G22&lt;=G13,G22&lt;=G14),"проверка пройдена","ВНИМАНИЕ! Не пройдены формулы логического контроля между строками. Скорректируйте введенные данные!")</f>
        <v>проверка пройдена</v>
      </c>
      <c r="H24" s="48" t="str">
        <f t="shared" ref="H24:AF24" si="1">IF(AND(H10&lt;=H9,H11&lt;=H10,H12&lt;=H9,H13&lt;=H9,H14=(H10+H12),H14=(H15+H16+H17+H18+H19+H20+H21),H22&lt;=H14,H23&lt;=H14,(H10+H12)&lt;=H9,H15&lt;=H14,H16&lt;=H14,H17&lt;=H14,H18&lt;=H14,H19&lt;=H14,H20&lt;=H14,H21&lt;=H14,H22&lt;=H13,H22&lt;=H14),"проверка пройдена","ВНИМАНИЕ! Не пройдены формулы логического контроля между строками. Скорректируйте введенные данные!")</f>
        <v>проверка пройдена</v>
      </c>
      <c r="I24" s="48" t="str">
        <f t="shared" si="1"/>
        <v>проверка пройдена</v>
      </c>
      <c r="J24" s="48" t="str">
        <f t="shared" si="1"/>
        <v>проверка пройдена</v>
      </c>
      <c r="K24" s="48" t="str">
        <f t="shared" si="1"/>
        <v>проверка пройдена</v>
      </c>
      <c r="L24" s="48" t="str">
        <f t="shared" si="1"/>
        <v>проверка пройдена</v>
      </c>
      <c r="M24" s="48" t="str">
        <f t="shared" si="1"/>
        <v>проверка пройдена</v>
      </c>
      <c r="N24" s="48" t="str">
        <f t="shared" si="1"/>
        <v>проверка пройдена</v>
      </c>
      <c r="O24" s="48" t="str">
        <f t="shared" si="1"/>
        <v>проверка пройдена</v>
      </c>
      <c r="P24" s="48" t="str">
        <f t="shared" si="1"/>
        <v>проверка пройдена</v>
      </c>
      <c r="Q24" s="48" t="str">
        <f t="shared" si="1"/>
        <v>проверка пройдена</v>
      </c>
      <c r="R24" s="48" t="str">
        <f t="shared" si="1"/>
        <v>проверка пройдена</v>
      </c>
      <c r="S24" s="48" t="str">
        <f t="shared" si="1"/>
        <v>проверка пройдена</v>
      </c>
      <c r="T24" s="48" t="str">
        <f t="shared" si="1"/>
        <v>проверка пройдена</v>
      </c>
      <c r="U24" s="48" t="str">
        <f t="shared" si="1"/>
        <v>проверка пройдена</v>
      </c>
      <c r="V24" s="48" t="str">
        <f t="shared" si="1"/>
        <v>проверка пройдена</v>
      </c>
      <c r="W24" s="48" t="str">
        <f t="shared" si="1"/>
        <v>проверка пройдена</v>
      </c>
      <c r="X24" s="48" t="str">
        <f t="shared" si="1"/>
        <v>проверка пройдена</v>
      </c>
      <c r="Y24" s="48" t="str">
        <f t="shared" si="1"/>
        <v>проверка пройдена</v>
      </c>
      <c r="Z24" s="48" t="str">
        <f t="shared" si="1"/>
        <v>проверка пройдена</v>
      </c>
      <c r="AA24" s="48" t="str">
        <f t="shared" si="1"/>
        <v>проверка пройдена</v>
      </c>
      <c r="AB24" s="48" t="str">
        <f t="shared" si="1"/>
        <v>проверка пройдена</v>
      </c>
      <c r="AC24" s="48" t="str">
        <f t="shared" si="1"/>
        <v>проверка пройдена</v>
      </c>
      <c r="AD24" s="48" t="str">
        <f t="shared" si="1"/>
        <v>проверка пройдена</v>
      </c>
      <c r="AE24" s="48" t="str">
        <f t="shared" si="1"/>
        <v>проверка пройдена</v>
      </c>
      <c r="AF24" s="48" t="str">
        <f t="shared" si="1"/>
        <v>проверка пройдена</v>
      </c>
      <c r="AG24" s="49"/>
      <c r="AH24" s="50"/>
    </row>
    <row r="25" spans="1:34" s="12" customFormat="1" ht="42.75" customHeight="1" x14ac:dyDescent="0.25">
      <c r="A25" s="17" t="s">
        <v>683</v>
      </c>
      <c r="B25" s="17" t="s">
        <v>614</v>
      </c>
      <c r="C25" s="17" t="s">
        <v>460</v>
      </c>
      <c r="D25" s="17" t="str">
        <f>VLOOKUP(C25,'Коды программ'!$A$2:$B$578,2,FALSE)</f>
        <v>Мастер по техническому обслуживанию и ремонту машинно-тракторного парка</v>
      </c>
      <c r="E25" s="35" t="s">
        <v>10</v>
      </c>
      <c r="F25" s="36" t="s">
        <v>721</v>
      </c>
      <c r="G25" s="26">
        <v>34</v>
      </c>
      <c r="H25" s="26">
        <v>10</v>
      </c>
      <c r="I25" s="26">
        <v>5</v>
      </c>
      <c r="J25" s="26">
        <v>3</v>
      </c>
      <c r="K25" s="26">
        <v>0</v>
      </c>
      <c r="L25" s="26">
        <v>1</v>
      </c>
      <c r="M25" s="26">
        <v>4</v>
      </c>
      <c r="N25" s="26">
        <v>8</v>
      </c>
      <c r="O25" s="26">
        <v>4</v>
      </c>
      <c r="P25" s="26">
        <v>0</v>
      </c>
      <c r="Q25" s="26">
        <v>6</v>
      </c>
      <c r="R25" s="26">
        <v>0</v>
      </c>
      <c r="S25" s="26">
        <v>0</v>
      </c>
      <c r="T25" s="26">
        <v>0</v>
      </c>
      <c r="U25" s="26">
        <v>0</v>
      </c>
      <c r="V25" s="26">
        <v>0</v>
      </c>
      <c r="W25" s="26">
        <v>0</v>
      </c>
      <c r="X25" s="26">
        <v>0</v>
      </c>
      <c r="Y25" s="26">
        <v>0</v>
      </c>
      <c r="Z25" s="26">
        <v>0</v>
      </c>
      <c r="AA25" s="26">
        <v>1</v>
      </c>
      <c r="AB25" s="26">
        <v>0</v>
      </c>
      <c r="AC25" s="26">
        <v>0</v>
      </c>
      <c r="AD25" s="26">
        <v>0</v>
      </c>
      <c r="AE25" s="26">
        <v>0</v>
      </c>
      <c r="AF25" s="26">
        <v>0</v>
      </c>
      <c r="AG25" s="26">
        <v>0</v>
      </c>
      <c r="AH25" s="20" t="str">
        <f>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5.25" customHeight="1" x14ac:dyDescent="0.25">
      <c r="A26" s="17" t="s">
        <v>683</v>
      </c>
      <c r="B26" s="17" t="s">
        <v>614</v>
      </c>
      <c r="C26" s="17" t="s">
        <v>460</v>
      </c>
      <c r="D26" s="17" t="str">
        <f>VLOOKUP(C26,'Коды программ'!$A$2:$B$578,2,FALSE)</f>
        <v>Мастер по техническому обслуживанию и ремонту машинно-тракторного парка</v>
      </c>
      <c r="E26" s="35" t="s">
        <v>11</v>
      </c>
      <c r="F26" s="37" t="s">
        <v>722</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0" t="str">
        <f t="shared" ref="AH26:AH39" si="2">IF(G26=H26+K26+L26+M26+N26+O26+P26+Q26+R26+S26+T26+U26+V26+W26+X26+Y26+Z26+AA26+AB26+AC26+AD26+AE26+AF26,"проверка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7" spans="1:34" s="4" customFormat="1" ht="35.25" customHeight="1" x14ac:dyDescent="0.25">
      <c r="A27" s="17" t="s">
        <v>683</v>
      </c>
      <c r="B27" s="17" t="s">
        <v>614</v>
      </c>
      <c r="C27" s="17" t="s">
        <v>460</v>
      </c>
      <c r="D27" s="17" t="str">
        <f>VLOOKUP(C27,'Коды программ'!$A$2:$B$578,2,FALSE)</f>
        <v>Мастер по техническому обслуживанию и ремонту машинно-тракторного парка</v>
      </c>
      <c r="E27" s="35" t="s">
        <v>12</v>
      </c>
      <c r="F27" s="37" t="s">
        <v>723</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0" t="str">
        <f t="shared" si="2"/>
        <v>проверка пройдена</v>
      </c>
    </row>
    <row r="28" spans="1:34" s="4" customFormat="1" ht="36.75" customHeight="1" x14ac:dyDescent="0.25">
      <c r="A28" s="17" t="s">
        <v>683</v>
      </c>
      <c r="B28" s="17" t="s">
        <v>614</v>
      </c>
      <c r="C28" s="17" t="s">
        <v>460</v>
      </c>
      <c r="D28" s="17" t="str">
        <f>VLOOKUP(C28,'Коды программ'!$A$2:$B$578,2,FALSE)</f>
        <v>Мастер по техническому обслуживанию и ремонту машинно-тракторного парка</v>
      </c>
      <c r="E28" s="35" t="s">
        <v>13</v>
      </c>
      <c r="F28" s="37" t="s">
        <v>15</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0" t="str">
        <f t="shared" si="2"/>
        <v>проверка пройдена</v>
      </c>
    </row>
    <row r="29" spans="1:34" s="4" customFormat="1" ht="27" customHeight="1" x14ac:dyDescent="0.25">
      <c r="A29" s="17" t="s">
        <v>683</v>
      </c>
      <c r="B29" s="17" t="s">
        <v>614</v>
      </c>
      <c r="C29" s="17" t="s">
        <v>460</v>
      </c>
      <c r="D29" s="17" t="str">
        <f>VLOOKUP(C29,'Коды программ'!$A$2:$B$578,2,FALSE)</f>
        <v>Мастер по техническому обслуживанию и ремонту машинно-тракторного парка</v>
      </c>
      <c r="E29" s="35" t="s">
        <v>14</v>
      </c>
      <c r="F29" s="37" t="s">
        <v>18</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0" t="str">
        <f t="shared" si="2"/>
        <v>проверка пройдена</v>
      </c>
    </row>
    <row r="30" spans="1:34" s="4" customFormat="1" ht="27" customHeight="1" x14ac:dyDescent="0.25">
      <c r="A30" s="17" t="s">
        <v>683</v>
      </c>
      <c r="B30" s="17" t="s">
        <v>614</v>
      </c>
      <c r="C30" s="17" t="s">
        <v>460</v>
      </c>
      <c r="D30" s="17" t="str">
        <f>VLOOKUP(C30,'Коды программ'!$A$2:$B$578,2,FALSE)</f>
        <v>Мастер по техническому обслуживанию и ремонту машинно-тракторного парка</v>
      </c>
      <c r="E30" s="41" t="s">
        <v>692</v>
      </c>
      <c r="F30" s="42" t="s">
        <v>1347</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0" t="str">
        <f t="shared" si="2"/>
        <v>проверка пройдена</v>
      </c>
    </row>
    <row r="31" spans="1:34" s="4" customFormat="1" ht="27" customHeight="1" x14ac:dyDescent="0.25">
      <c r="A31" s="17" t="s">
        <v>683</v>
      </c>
      <c r="B31" s="17" t="s">
        <v>614</v>
      </c>
      <c r="C31" s="17" t="s">
        <v>460</v>
      </c>
      <c r="D31" s="17" t="str">
        <f>VLOOKUP(C31,'Коды программ'!$A$2:$B$578,2,FALSE)</f>
        <v>Мастер по техническому обслуживанию и ремонту машинно-тракторного парка</v>
      </c>
      <c r="E31" s="41" t="s">
        <v>693</v>
      </c>
      <c r="F31" s="42" t="s">
        <v>1348</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0" t="str">
        <f t="shared" si="2"/>
        <v>проверка пройдена</v>
      </c>
    </row>
    <row r="32" spans="1:34" s="4" customFormat="1" ht="27" customHeight="1" x14ac:dyDescent="0.25">
      <c r="A32" s="17" t="s">
        <v>683</v>
      </c>
      <c r="B32" s="17" t="s">
        <v>614</v>
      </c>
      <c r="C32" s="17" t="s">
        <v>460</v>
      </c>
      <c r="D32" s="17" t="str">
        <f>VLOOKUP(C32,'Коды программ'!$A$2:$B$578,2,FALSE)</f>
        <v>Мастер по техническому обслуживанию и ремонту машинно-тракторного парка</v>
      </c>
      <c r="E32" s="41" t="s">
        <v>694</v>
      </c>
      <c r="F32" s="42" t="s">
        <v>1349</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0" t="str">
        <f t="shared" si="2"/>
        <v>проверка пройдена</v>
      </c>
    </row>
    <row r="33" spans="1:34" s="4" customFormat="1" ht="27" customHeight="1" x14ac:dyDescent="0.25">
      <c r="A33" s="17" t="s">
        <v>683</v>
      </c>
      <c r="B33" s="17" t="s">
        <v>614</v>
      </c>
      <c r="C33" s="17" t="s">
        <v>460</v>
      </c>
      <c r="D33" s="17" t="str">
        <f>VLOOKUP(C33,'Коды программ'!$A$2:$B$578,2,FALSE)</f>
        <v>Мастер по техническому обслуживанию и ремонту машинно-тракторного парка</v>
      </c>
      <c r="E33" s="41" t="s">
        <v>695</v>
      </c>
      <c r="F33" s="42" t="s">
        <v>1350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0" t="str">
        <f t="shared" si="2"/>
        <v>проверка пройдена</v>
      </c>
    </row>
    <row r="34" spans="1:34" s="4" customFormat="1" ht="27" customHeight="1" x14ac:dyDescent="0.25">
      <c r="A34" s="17" t="s">
        <v>683</v>
      </c>
      <c r="B34" s="17" t="s">
        <v>614</v>
      </c>
      <c r="C34" s="17" t="s">
        <v>460</v>
      </c>
      <c r="D34" s="17" t="str">
        <f>VLOOKUP(C34,'Коды программ'!$A$2:$B$578,2,FALSE)</f>
        <v>Мастер по техническому обслуживанию и ремонту машинно-тракторного парка</v>
      </c>
      <c r="E34" s="43" t="s">
        <v>696</v>
      </c>
      <c r="F34" s="44" t="s">
        <v>1351</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0" t="str">
        <f t="shared" si="2"/>
        <v>проверка пройдена</v>
      </c>
    </row>
    <row r="35" spans="1:34" s="4" customFormat="1" ht="27" customHeight="1" x14ac:dyDescent="0.25">
      <c r="A35" s="17" t="s">
        <v>683</v>
      </c>
      <c r="B35" s="17" t="s">
        <v>614</v>
      </c>
      <c r="C35" s="17" t="s">
        <v>460</v>
      </c>
      <c r="D35" s="17" t="str">
        <f>VLOOKUP(C35,'Коды программ'!$A$2:$B$578,2,FALSE)</f>
        <v>Мастер по техническому обслуживанию и ремонту машинно-тракторного парка</v>
      </c>
      <c r="E35" s="43" t="s">
        <v>697</v>
      </c>
      <c r="F35" s="44" t="s">
        <v>1352</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0" t="str">
        <f t="shared" si="2"/>
        <v>проверка пройдена</v>
      </c>
    </row>
    <row r="36" spans="1:34" s="4" customFormat="1" ht="27" customHeight="1" x14ac:dyDescent="0.25">
      <c r="A36" s="17" t="s">
        <v>683</v>
      </c>
      <c r="B36" s="17" t="s">
        <v>614</v>
      </c>
      <c r="C36" s="17" t="s">
        <v>460</v>
      </c>
      <c r="D36" s="17" t="str">
        <f>VLOOKUP(C36,'Коды программ'!$A$2:$B$578,2,FALSE)</f>
        <v>Мастер по техническому обслуживанию и ремонту машинно-тракторного парка</v>
      </c>
      <c r="E36" s="43" t="s">
        <v>698</v>
      </c>
      <c r="F36" s="44" t="s">
        <v>1353</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0" t="str">
        <f t="shared" si="2"/>
        <v>проверка пройдена</v>
      </c>
    </row>
    <row r="37" spans="1:34" s="4" customFormat="1" ht="27" customHeight="1" x14ac:dyDescent="0.25">
      <c r="A37" s="17" t="s">
        <v>683</v>
      </c>
      <c r="B37" s="17" t="s">
        <v>614</v>
      </c>
      <c r="C37" s="17" t="s">
        <v>460</v>
      </c>
      <c r="D37" s="17" t="str">
        <f>VLOOKUP(C37,'Коды программ'!$A$2:$B$578,2,FALSE)</f>
        <v>Мастер по техническому обслуживанию и ремонту машинно-тракторного парка</v>
      </c>
      <c r="E37" s="43" t="s">
        <v>699</v>
      </c>
      <c r="F37" s="44" t="s">
        <v>1354</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0" t="str">
        <f t="shared" si="2"/>
        <v>проверка пройдена</v>
      </c>
    </row>
    <row r="38" spans="1:34" s="4" customFormat="1" ht="27" customHeight="1" x14ac:dyDescent="0.25">
      <c r="A38" s="17" t="s">
        <v>683</v>
      </c>
      <c r="B38" s="17" t="s">
        <v>614</v>
      </c>
      <c r="C38" s="17" t="s">
        <v>460</v>
      </c>
      <c r="D38" s="17" t="str">
        <f>VLOOKUP(C38,'Коды программ'!$A$2:$B$578,2,FALSE)</f>
        <v>Мастер по техническому обслуживанию и ремонту машинно-тракторного парка</v>
      </c>
      <c r="E38" s="41" t="s">
        <v>700</v>
      </c>
      <c r="F38" s="45" t="s">
        <v>1355</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0" t="str">
        <f t="shared" si="2"/>
        <v>проверка пройдена</v>
      </c>
    </row>
    <row r="39" spans="1:34" s="4" customFormat="1" ht="27" customHeight="1" x14ac:dyDescent="0.25">
      <c r="A39" s="17" t="s">
        <v>683</v>
      </c>
      <c r="B39" s="17" t="s">
        <v>614</v>
      </c>
      <c r="C39" s="17" t="s">
        <v>460</v>
      </c>
      <c r="D39" s="17" t="str">
        <f>VLOOKUP(C39,'Коды программ'!$A$2:$B$578,2,FALSE)</f>
        <v>Мастер по техническому обслуживанию и ремонту машинно-тракторного парка</v>
      </c>
      <c r="E39" s="41" t="s">
        <v>701</v>
      </c>
      <c r="F39" s="45" t="s">
        <v>1356</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0" t="str">
        <f t="shared" si="2"/>
        <v>проверка пройдена</v>
      </c>
    </row>
    <row r="40" spans="1:34" s="4" customFormat="1" ht="27" customHeight="1" x14ac:dyDescent="0.25">
      <c r="A40" s="17" t="s">
        <v>683</v>
      </c>
      <c r="B40" s="17" t="s">
        <v>614</v>
      </c>
      <c r="C40" s="17" t="s">
        <v>460</v>
      </c>
      <c r="D40" s="17" t="str">
        <f>VLOOKUP(C40,'Коды программ'!$A$2:$B$578,2,FALSE)</f>
        <v>Мастер по техническому обслуживанию и ремонту машинно-тракторного парка</v>
      </c>
      <c r="E40" s="46" t="s">
        <v>702</v>
      </c>
      <c r="F40" s="47" t="s">
        <v>1357</v>
      </c>
      <c r="G40" s="48" t="str">
        <f>IF(AND(G26&lt;=G25,G27&lt;=G26,G28&lt;=G25,G29&lt;=G25,G30=(G26+G28),G30=(G31+G32+G33+G34+G35+G36+G37),G38&lt;=G30,G39&lt;=G30,(G26+G28)&lt;=G25,G31&lt;=G30,G32&lt;=G30,G33&lt;=G30,G34&lt;=G30,G35&lt;=G30,G36&lt;=G30,G37&lt;=G30,G38&lt;=G29,G38&lt;=G30),"проверка пройдена","ВНИМАНИЕ! Не пройдены формулы логического контроля между строками. Скорректируйте введенные данные!")</f>
        <v>проверка пройдена</v>
      </c>
      <c r="H40" s="48" t="str">
        <f t="shared" ref="H40:AF40" si="3">IF(AND(H26&lt;=H25,H27&lt;=H26,H28&lt;=H25,H29&lt;=H25,H30=(H26+H28),H30=(H31+H32+H33+H34+H35+H36+H37),H38&lt;=H30,H39&lt;=H30,(H26+H28)&lt;=H25,H31&lt;=H30,H32&lt;=H30,H33&lt;=H30,H34&lt;=H30,H35&lt;=H30,H36&lt;=H30,H37&lt;=H30,H38&lt;=H29,H38&lt;=H30),"проверка пройдена","ВНИМАНИЕ! Не пройдены формулы логического контроля между строками. Скорректируйте введенные данные!")</f>
        <v>проверка пройдена</v>
      </c>
      <c r="I40" s="48" t="str">
        <f t="shared" si="3"/>
        <v>проверка пройдена</v>
      </c>
      <c r="J40" s="48" t="str">
        <f t="shared" si="3"/>
        <v>проверка пройдена</v>
      </c>
      <c r="K40" s="48" t="str">
        <f t="shared" si="3"/>
        <v>проверка пройдена</v>
      </c>
      <c r="L40" s="48" t="str">
        <f t="shared" si="3"/>
        <v>проверка пройдена</v>
      </c>
      <c r="M40" s="48" t="str">
        <f t="shared" si="3"/>
        <v>проверка пройдена</v>
      </c>
      <c r="N40" s="48" t="str">
        <f t="shared" si="3"/>
        <v>проверка пройдена</v>
      </c>
      <c r="O40" s="48" t="str">
        <f t="shared" si="3"/>
        <v>проверка пройдена</v>
      </c>
      <c r="P40" s="48" t="str">
        <f t="shared" si="3"/>
        <v>проверка пройдена</v>
      </c>
      <c r="Q40" s="48" t="str">
        <f t="shared" si="3"/>
        <v>проверка пройдена</v>
      </c>
      <c r="R40" s="48" t="str">
        <f t="shared" si="3"/>
        <v>проверка пройдена</v>
      </c>
      <c r="S40" s="48" t="str">
        <f t="shared" si="3"/>
        <v>проверка пройдена</v>
      </c>
      <c r="T40" s="48" t="str">
        <f t="shared" si="3"/>
        <v>проверка пройдена</v>
      </c>
      <c r="U40" s="48" t="str">
        <f t="shared" si="3"/>
        <v>проверка пройдена</v>
      </c>
      <c r="V40" s="48" t="str">
        <f t="shared" si="3"/>
        <v>проверка пройдена</v>
      </c>
      <c r="W40" s="48" t="str">
        <f t="shared" si="3"/>
        <v>проверка пройдена</v>
      </c>
      <c r="X40" s="48" t="str">
        <f t="shared" si="3"/>
        <v>проверка пройдена</v>
      </c>
      <c r="Y40" s="48" t="str">
        <f t="shared" si="3"/>
        <v>проверка пройдена</v>
      </c>
      <c r="Z40" s="48" t="str">
        <f t="shared" si="3"/>
        <v>проверка пройдена</v>
      </c>
      <c r="AA40" s="48" t="str">
        <f t="shared" si="3"/>
        <v>проверка пройдена</v>
      </c>
      <c r="AB40" s="48" t="str">
        <f t="shared" si="3"/>
        <v>проверка пройдена</v>
      </c>
      <c r="AC40" s="48" t="str">
        <f t="shared" si="3"/>
        <v>проверка пройдена</v>
      </c>
      <c r="AD40" s="48" t="str">
        <f t="shared" si="3"/>
        <v>проверка пройдена</v>
      </c>
      <c r="AE40" s="48" t="str">
        <f t="shared" si="3"/>
        <v>проверка пройдена</v>
      </c>
      <c r="AF40" s="48" t="str">
        <f t="shared" si="3"/>
        <v>проверка пройдена</v>
      </c>
      <c r="AG40" s="49"/>
      <c r="AH40" s="50"/>
    </row>
    <row r="41" spans="1:34" s="13" customFormat="1" ht="45" customHeight="1" x14ac:dyDescent="0.25">
      <c r="A41" s="27" t="s">
        <v>683</v>
      </c>
      <c r="B41" s="27" t="s">
        <v>614</v>
      </c>
      <c r="C41" s="27" t="s">
        <v>348</v>
      </c>
      <c r="D41" s="27" t="str">
        <f>VLOOKUP(C41,'Коды программ'!$A$2:$B$578,2,FALSE)</f>
        <v>Мастер по ремонту и обслуживанию автомобилей</v>
      </c>
      <c r="E41" s="38" t="s">
        <v>10</v>
      </c>
      <c r="F41" s="39" t="s">
        <v>721</v>
      </c>
      <c r="G41" s="28">
        <v>34</v>
      </c>
      <c r="H41" s="28">
        <v>16</v>
      </c>
      <c r="I41" s="28">
        <v>7</v>
      </c>
      <c r="J41" s="28">
        <v>5</v>
      </c>
      <c r="K41" s="28">
        <v>0</v>
      </c>
      <c r="L41" s="28"/>
      <c r="M41" s="28">
        <v>1</v>
      </c>
      <c r="N41" s="28">
        <v>6</v>
      </c>
      <c r="O41" s="28">
        <v>2</v>
      </c>
      <c r="P41" s="28">
        <v>1</v>
      </c>
      <c r="Q41" s="28">
        <v>5</v>
      </c>
      <c r="R41" s="28">
        <v>0</v>
      </c>
      <c r="S41" s="28">
        <v>0</v>
      </c>
      <c r="T41" s="28">
        <v>0</v>
      </c>
      <c r="U41" s="28">
        <v>0</v>
      </c>
      <c r="V41" s="28">
        <v>0</v>
      </c>
      <c r="W41" s="28">
        <v>0</v>
      </c>
      <c r="X41" s="28">
        <v>0</v>
      </c>
      <c r="Y41" s="28">
        <v>0</v>
      </c>
      <c r="Z41" s="28">
        <v>0</v>
      </c>
      <c r="AA41" s="28">
        <v>3</v>
      </c>
      <c r="AB41" s="28">
        <v>0</v>
      </c>
      <c r="AC41" s="28">
        <v>0</v>
      </c>
      <c r="AD41" s="28">
        <v>0</v>
      </c>
      <c r="AE41" s="28">
        <v>0</v>
      </c>
      <c r="AF41" s="28">
        <v>0</v>
      </c>
      <c r="AG41" s="28">
        <v>0</v>
      </c>
      <c r="AH41" s="29" t="str">
        <f>IF(G41=H41+K41+L41+M41+N41+O41+P41+Q41+R41+S41+T41+U41+V41+W41+X41+Y41+Z41+AA41+AB41+AC41+AD41+AE41+AF41,"проверка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2" spans="1:34" s="14" customFormat="1" ht="35.25" customHeight="1" x14ac:dyDescent="0.25">
      <c r="A42" s="27" t="s">
        <v>683</v>
      </c>
      <c r="B42" s="27" t="s">
        <v>614</v>
      </c>
      <c r="C42" s="27" t="s">
        <v>348</v>
      </c>
      <c r="D42" s="27" t="str">
        <f>VLOOKUP(C42,'Коды программ'!$A$2:$B$578,2,FALSE)</f>
        <v>Мастер по ремонту и обслуживанию автомобилей</v>
      </c>
      <c r="E42" s="38" t="s">
        <v>11</v>
      </c>
      <c r="F42" s="40" t="s">
        <v>722</v>
      </c>
      <c r="G42" s="28">
        <v>0</v>
      </c>
      <c r="H42" s="28">
        <v>0</v>
      </c>
      <c r="I42" s="28">
        <v>0</v>
      </c>
      <c r="J42" s="28">
        <v>0</v>
      </c>
      <c r="K42" s="28">
        <v>0</v>
      </c>
      <c r="L42" s="28">
        <v>0</v>
      </c>
      <c r="M42" s="28">
        <v>0</v>
      </c>
      <c r="N42" s="28">
        <v>0</v>
      </c>
      <c r="O42" s="28">
        <v>0</v>
      </c>
      <c r="P42" s="28">
        <v>0</v>
      </c>
      <c r="Q42" s="28">
        <v>0</v>
      </c>
      <c r="R42" s="28">
        <v>0</v>
      </c>
      <c r="S42" s="28">
        <v>0</v>
      </c>
      <c r="T42" s="28">
        <v>0</v>
      </c>
      <c r="U42" s="28">
        <v>0</v>
      </c>
      <c r="V42" s="28">
        <v>0</v>
      </c>
      <c r="W42" s="28">
        <v>0</v>
      </c>
      <c r="X42" s="28">
        <v>0</v>
      </c>
      <c r="Y42" s="28">
        <v>0</v>
      </c>
      <c r="Z42" s="28">
        <v>0</v>
      </c>
      <c r="AA42" s="28">
        <v>0</v>
      </c>
      <c r="AB42" s="28">
        <v>0</v>
      </c>
      <c r="AC42" s="28">
        <v>0</v>
      </c>
      <c r="AD42" s="28">
        <v>0</v>
      </c>
      <c r="AE42" s="28">
        <v>0</v>
      </c>
      <c r="AF42" s="28">
        <v>0</v>
      </c>
      <c r="AG42" s="28">
        <v>0</v>
      </c>
      <c r="AH42" s="29" t="str">
        <f t="shared" ref="AH42:AH55" si="4">IF(G42=H42+K42+L42+M42+N42+O42+P42+Q42+R42+S42+T42+U42+V42+W42+X42+Y42+Z42+AA42+AB42+AC42+AD42+AE42+AF42,"проверка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3" spans="1:34" s="14" customFormat="1" ht="35.25" customHeight="1" x14ac:dyDescent="0.25">
      <c r="A43" s="27" t="s">
        <v>683</v>
      </c>
      <c r="B43" s="27" t="s">
        <v>614</v>
      </c>
      <c r="C43" s="27" t="s">
        <v>348</v>
      </c>
      <c r="D43" s="27" t="str">
        <f>VLOOKUP(C43,'Коды программ'!$A$2:$B$578,2,FALSE)</f>
        <v>Мастер по ремонту и обслуживанию автомобилей</v>
      </c>
      <c r="E43" s="38" t="s">
        <v>12</v>
      </c>
      <c r="F43" s="40" t="s">
        <v>723</v>
      </c>
      <c r="G43" s="28">
        <v>0</v>
      </c>
      <c r="H43" s="28">
        <v>0</v>
      </c>
      <c r="I43" s="28">
        <v>0</v>
      </c>
      <c r="J43" s="28">
        <v>0</v>
      </c>
      <c r="K43" s="28">
        <v>0</v>
      </c>
      <c r="L43" s="28">
        <v>0</v>
      </c>
      <c r="M43" s="28">
        <v>0</v>
      </c>
      <c r="N43" s="28">
        <v>0</v>
      </c>
      <c r="O43" s="28">
        <v>0</v>
      </c>
      <c r="P43" s="28">
        <v>0</v>
      </c>
      <c r="Q43" s="28">
        <v>0</v>
      </c>
      <c r="R43" s="28">
        <v>0</v>
      </c>
      <c r="S43" s="28">
        <v>0</v>
      </c>
      <c r="T43" s="28">
        <v>0</v>
      </c>
      <c r="U43" s="28">
        <v>0</v>
      </c>
      <c r="V43" s="28">
        <v>0</v>
      </c>
      <c r="W43" s="28">
        <v>0</v>
      </c>
      <c r="X43" s="28">
        <v>0</v>
      </c>
      <c r="Y43" s="28">
        <v>0</v>
      </c>
      <c r="Z43" s="28">
        <v>0</v>
      </c>
      <c r="AA43" s="28">
        <v>0</v>
      </c>
      <c r="AB43" s="28">
        <v>0</v>
      </c>
      <c r="AC43" s="28">
        <v>0</v>
      </c>
      <c r="AD43" s="28">
        <v>0</v>
      </c>
      <c r="AE43" s="28">
        <v>0</v>
      </c>
      <c r="AF43" s="28">
        <v>0</v>
      </c>
      <c r="AG43" s="28">
        <v>0</v>
      </c>
      <c r="AH43" s="29" t="str">
        <f t="shared" si="4"/>
        <v>проверка пройдена</v>
      </c>
    </row>
    <row r="44" spans="1:34" s="14" customFormat="1" ht="36.75" customHeight="1" x14ac:dyDescent="0.25">
      <c r="A44" s="27" t="s">
        <v>683</v>
      </c>
      <c r="B44" s="27" t="s">
        <v>614</v>
      </c>
      <c r="C44" s="27" t="s">
        <v>348</v>
      </c>
      <c r="D44" s="27" t="str">
        <f>VLOOKUP(C44,'Коды программ'!$A$2:$B$578,2,FALSE)</f>
        <v>Мастер по ремонту и обслуживанию автомобилей</v>
      </c>
      <c r="E44" s="38" t="s">
        <v>13</v>
      </c>
      <c r="F44" s="40" t="s">
        <v>15</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8">
        <v>0</v>
      </c>
      <c r="AC44" s="28">
        <v>0</v>
      </c>
      <c r="AD44" s="28">
        <v>0</v>
      </c>
      <c r="AE44" s="28">
        <v>0</v>
      </c>
      <c r="AF44" s="28">
        <v>0</v>
      </c>
      <c r="AG44" s="28">
        <v>0</v>
      </c>
      <c r="AH44" s="29" t="str">
        <f t="shared" si="4"/>
        <v>проверка пройдена</v>
      </c>
    </row>
    <row r="45" spans="1:34" s="14" customFormat="1" ht="27" customHeight="1" x14ac:dyDescent="0.25">
      <c r="A45" s="27" t="s">
        <v>683</v>
      </c>
      <c r="B45" s="27" t="s">
        <v>614</v>
      </c>
      <c r="C45" s="27" t="s">
        <v>348</v>
      </c>
      <c r="D45" s="27" t="str">
        <f>VLOOKUP(C45,'Коды программ'!$A$2:$B$578,2,FALSE)</f>
        <v>Мастер по ремонту и обслуживанию автомобилей</v>
      </c>
      <c r="E45" s="38" t="s">
        <v>14</v>
      </c>
      <c r="F45" s="40" t="s">
        <v>18</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8">
        <v>0</v>
      </c>
      <c r="AC45" s="28">
        <v>0</v>
      </c>
      <c r="AD45" s="28">
        <v>0</v>
      </c>
      <c r="AE45" s="28">
        <v>0</v>
      </c>
      <c r="AF45" s="28">
        <v>0</v>
      </c>
      <c r="AG45" s="28">
        <v>0</v>
      </c>
      <c r="AH45" s="29" t="str">
        <f t="shared" si="4"/>
        <v>проверка пройдена</v>
      </c>
    </row>
    <row r="46" spans="1:34" s="14" customFormat="1" ht="27" customHeight="1" x14ac:dyDescent="0.25">
      <c r="A46" s="27" t="s">
        <v>683</v>
      </c>
      <c r="B46" s="27" t="s">
        <v>614</v>
      </c>
      <c r="C46" s="27" t="s">
        <v>348</v>
      </c>
      <c r="D46" s="27" t="str">
        <f>VLOOKUP(C46,'Коды программ'!$A$2:$B$578,2,FALSE)</f>
        <v>Мастер по ремонту и обслуживанию автомобилей</v>
      </c>
      <c r="E46" s="41" t="s">
        <v>692</v>
      </c>
      <c r="F46" s="42" t="s">
        <v>1347</v>
      </c>
      <c r="G46" s="28">
        <v>0</v>
      </c>
      <c r="H46" s="28">
        <v>0</v>
      </c>
      <c r="I46" s="28">
        <v>0</v>
      </c>
      <c r="J46" s="28">
        <v>0</v>
      </c>
      <c r="K46" s="28">
        <v>0</v>
      </c>
      <c r="L46" s="28">
        <v>0</v>
      </c>
      <c r="M46" s="28">
        <v>0</v>
      </c>
      <c r="N46" s="28">
        <v>0</v>
      </c>
      <c r="O46" s="28">
        <v>0</v>
      </c>
      <c r="P46" s="28">
        <v>0</v>
      </c>
      <c r="Q46" s="28">
        <v>0</v>
      </c>
      <c r="R46" s="28">
        <v>0</v>
      </c>
      <c r="S46" s="28">
        <v>0</v>
      </c>
      <c r="T46" s="28">
        <v>0</v>
      </c>
      <c r="U46" s="28">
        <v>0</v>
      </c>
      <c r="V46" s="28">
        <v>0</v>
      </c>
      <c r="W46" s="28">
        <v>0</v>
      </c>
      <c r="X46" s="28">
        <v>0</v>
      </c>
      <c r="Y46" s="28">
        <v>0</v>
      </c>
      <c r="Z46" s="28">
        <v>0</v>
      </c>
      <c r="AA46" s="28">
        <v>0</v>
      </c>
      <c r="AB46" s="28">
        <v>0</v>
      </c>
      <c r="AC46" s="28">
        <v>0</v>
      </c>
      <c r="AD46" s="28">
        <v>0</v>
      </c>
      <c r="AE46" s="28">
        <v>0</v>
      </c>
      <c r="AF46" s="28">
        <v>0</v>
      </c>
      <c r="AG46" s="28">
        <v>0</v>
      </c>
      <c r="AH46" s="20" t="str">
        <f t="shared" si="4"/>
        <v>проверка пройдена</v>
      </c>
    </row>
    <row r="47" spans="1:34" s="14" customFormat="1" ht="27" customHeight="1" x14ac:dyDescent="0.25">
      <c r="A47" s="27" t="s">
        <v>683</v>
      </c>
      <c r="B47" s="27" t="s">
        <v>614</v>
      </c>
      <c r="C47" s="27" t="s">
        <v>348</v>
      </c>
      <c r="D47" s="27" t="str">
        <f>VLOOKUP(C47,'Коды программ'!$A$2:$B$578,2,FALSE)</f>
        <v>Мастер по ремонту и обслуживанию автомобилей</v>
      </c>
      <c r="E47" s="41" t="s">
        <v>693</v>
      </c>
      <c r="F47" s="42" t="s">
        <v>1348</v>
      </c>
      <c r="G47" s="28">
        <v>0</v>
      </c>
      <c r="H47" s="28">
        <v>0</v>
      </c>
      <c r="I47" s="28">
        <v>0</v>
      </c>
      <c r="J47" s="28">
        <v>0</v>
      </c>
      <c r="K47" s="28">
        <v>0</v>
      </c>
      <c r="L47" s="28">
        <v>0</v>
      </c>
      <c r="M47" s="28">
        <v>0</v>
      </c>
      <c r="N47" s="28">
        <v>0</v>
      </c>
      <c r="O47" s="28">
        <v>0</v>
      </c>
      <c r="P47" s="28">
        <v>0</v>
      </c>
      <c r="Q47" s="28">
        <v>0</v>
      </c>
      <c r="R47" s="28">
        <v>0</v>
      </c>
      <c r="S47" s="28">
        <v>0</v>
      </c>
      <c r="T47" s="28">
        <v>0</v>
      </c>
      <c r="U47" s="28">
        <v>0</v>
      </c>
      <c r="V47" s="28">
        <v>0</v>
      </c>
      <c r="W47" s="28">
        <v>0</v>
      </c>
      <c r="X47" s="28">
        <v>0</v>
      </c>
      <c r="Y47" s="28">
        <v>0</v>
      </c>
      <c r="Z47" s="28">
        <v>0</v>
      </c>
      <c r="AA47" s="28">
        <v>0</v>
      </c>
      <c r="AB47" s="28">
        <v>0</v>
      </c>
      <c r="AC47" s="28">
        <v>0</v>
      </c>
      <c r="AD47" s="28">
        <v>0</v>
      </c>
      <c r="AE47" s="28">
        <v>0</v>
      </c>
      <c r="AF47" s="28">
        <v>0</v>
      </c>
      <c r="AG47" s="28">
        <v>0</v>
      </c>
      <c r="AH47" s="20" t="str">
        <f t="shared" si="4"/>
        <v>проверка пройдена</v>
      </c>
    </row>
    <row r="48" spans="1:34" s="14" customFormat="1" ht="27" customHeight="1" x14ac:dyDescent="0.25">
      <c r="A48" s="27" t="s">
        <v>683</v>
      </c>
      <c r="B48" s="27" t="s">
        <v>614</v>
      </c>
      <c r="C48" s="27" t="s">
        <v>348</v>
      </c>
      <c r="D48" s="27" t="str">
        <f>VLOOKUP(C48,'Коды программ'!$A$2:$B$578,2,FALSE)</f>
        <v>Мастер по ремонту и обслуживанию автомобилей</v>
      </c>
      <c r="E48" s="41" t="s">
        <v>694</v>
      </c>
      <c r="F48" s="42" t="s">
        <v>1349</v>
      </c>
      <c r="G48" s="28">
        <v>0</v>
      </c>
      <c r="H48" s="28">
        <v>0</v>
      </c>
      <c r="I48" s="28">
        <v>0</v>
      </c>
      <c r="J48" s="28">
        <v>0</v>
      </c>
      <c r="K48" s="28">
        <v>0</v>
      </c>
      <c r="L48" s="28">
        <v>0</v>
      </c>
      <c r="M48" s="28">
        <v>0</v>
      </c>
      <c r="N48" s="28">
        <v>0</v>
      </c>
      <c r="O48" s="28">
        <v>0</v>
      </c>
      <c r="P48" s="28">
        <v>0</v>
      </c>
      <c r="Q48" s="28">
        <v>0</v>
      </c>
      <c r="R48" s="28">
        <v>0</v>
      </c>
      <c r="S48" s="28">
        <v>0</v>
      </c>
      <c r="T48" s="28">
        <v>0</v>
      </c>
      <c r="U48" s="28">
        <v>0</v>
      </c>
      <c r="V48" s="28">
        <v>0</v>
      </c>
      <c r="W48" s="28">
        <v>0</v>
      </c>
      <c r="X48" s="28">
        <v>0</v>
      </c>
      <c r="Y48" s="28">
        <v>0</v>
      </c>
      <c r="Z48" s="28">
        <v>0</v>
      </c>
      <c r="AA48" s="28">
        <v>0</v>
      </c>
      <c r="AB48" s="28">
        <v>0</v>
      </c>
      <c r="AC48" s="28">
        <v>0</v>
      </c>
      <c r="AD48" s="28">
        <v>0</v>
      </c>
      <c r="AE48" s="28">
        <v>0</v>
      </c>
      <c r="AF48" s="28">
        <v>0</v>
      </c>
      <c r="AG48" s="28">
        <v>0</v>
      </c>
      <c r="AH48" s="20" t="str">
        <f t="shared" si="4"/>
        <v>проверка пройдена</v>
      </c>
    </row>
    <row r="49" spans="1:34" s="14" customFormat="1" ht="27" customHeight="1" x14ac:dyDescent="0.25">
      <c r="A49" s="27" t="s">
        <v>683</v>
      </c>
      <c r="B49" s="27" t="s">
        <v>614</v>
      </c>
      <c r="C49" s="27" t="s">
        <v>348</v>
      </c>
      <c r="D49" s="27" t="str">
        <f>VLOOKUP(C49,'Коды программ'!$A$2:$B$578,2,FALSE)</f>
        <v>Мастер по ремонту и обслуживанию автомобилей</v>
      </c>
      <c r="E49" s="41" t="s">
        <v>695</v>
      </c>
      <c r="F49" s="42" t="s">
        <v>1350</v>
      </c>
      <c r="G49" s="28">
        <v>0</v>
      </c>
      <c r="H49" s="28">
        <v>0</v>
      </c>
      <c r="I49" s="28">
        <v>0</v>
      </c>
      <c r="J49" s="28">
        <v>0</v>
      </c>
      <c r="K49" s="28">
        <v>0</v>
      </c>
      <c r="L49" s="28">
        <v>0</v>
      </c>
      <c r="M49" s="28">
        <v>0</v>
      </c>
      <c r="N49" s="28">
        <v>0</v>
      </c>
      <c r="O49" s="28">
        <v>0</v>
      </c>
      <c r="P49" s="28">
        <v>0</v>
      </c>
      <c r="Q49" s="28">
        <v>0</v>
      </c>
      <c r="R49" s="28">
        <v>0</v>
      </c>
      <c r="S49" s="28">
        <v>0</v>
      </c>
      <c r="T49" s="28">
        <v>0</v>
      </c>
      <c r="U49" s="28">
        <v>0</v>
      </c>
      <c r="V49" s="28">
        <v>0</v>
      </c>
      <c r="W49" s="28">
        <v>0</v>
      </c>
      <c r="X49" s="28">
        <v>0</v>
      </c>
      <c r="Y49" s="28">
        <v>0</v>
      </c>
      <c r="Z49" s="28">
        <v>0</v>
      </c>
      <c r="AA49" s="28">
        <v>0</v>
      </c>
      <c r="AB49" s="28">
        <v>0</v>
      </c>
      <c r="AC49" s="28">
        <v>0</v>
      </c>
      <c r="AD49" s="28">
        <v>0</v>
      </c>
      <c r="AE49" s="28">
        <v>0</v>
      </c>
      <c r="AF49" s="28">
        <v>0</v>
      </c>
      <c r="AG49" s="28">
        <v>0</v>
      </c>
      <c r="AH49" s="20" t="str">
        <f t="shared" si="4"/>
        <v>проверка пройдена</v>
      </c>
    </row>
    <row r="50" spans="1:34" s="14" customFormat="1" ht="27" customHeight="1" x14ac:dyDescent="0.25">
      <c r="A50" s="27" t="s">
        <v>683</v>
      </c>
      <c r="B50" s="27" t="s">
        <v>614</v>
      </c>
      <c r="C50" s="27" t="s">
        <v>348</v>
      </c>
      <c r="D50" s="27" t="str">
        <f>VLOOKUP(C50,'Коды программ'!$A$2:$B$578,2,FALSE)</f>
        <v>Мастер по ремонту и обслуживанию автомобилей</v>
      </c>
      <c r="E50" s="43" t="s">
        <v>696</v>
      </c>
      <c r="F50" s="44" t="s">
        <v>1351</v>
      </c>
      <c r="G50" s="28">
        <v>0</v>
      </c>
      <c r="H50" s="28">
        <v>0</v>
      </c>
      <c r="I50" s="28">
        <v>0</v>
      </c>
      <c r="J50" s="28">
        <v>0</v>
      </c>
      <c r="K50" s="28">
        <v>0</v>
      </c>
      <c r="L50" s="28">
        <v>0</v>
      </c>
      <c r="M50" s="28">
        <v>0</v>
      </c>
      <c r="N50" s="28">
        <v>0</v>
      </c>
      <c r="O50" s="28">
        <v>0</v>
      </c>
      <c r="P50" s="28">
        <v>0</v>
      </c>
      <c r="Q50" s="28">
        <v>0</v>
      </c>
      <c r="R50" s="28">
        <v>0</v>
      </c>
      <c r="S50" s="28">
        <v>0</v>
      </c>
      <c r="T50" s="28">
        <v>0</v>
      </c>
      <c r="U50" s="28">
        <v>0</v>
      </c>
      <c r="V50" s="28">
        <v>0</v>
      </c>
      <c r="W50" s="28">
        <v>0</v>
      </c>
      <c r="X50" s="28">
        <v>0</v>
      </c>
      <c r="Y50" s="28">
        <v>0</v>
      </c>
      <c r="Z50" s="28">
        <v>0</v>
      </c>
      <c r="AA50" s="28">
        <v>0</v>
      </c>
      <c r="AB50" s="28">
        <v>0</v>
      </c>
      <c r="AC50" s="28">
        <v>0</v>
      </c>
      <c r="AD50" s="28">
        <v>0</v>
      </c>
      <c r="AE50" s="28">
        <v>0</v>
      </c>
      <c r="AF50" s="28">
        <v>0</v>
      </c>
      <c r="AG50" s="28">
        <v>0</v>
      </c>
      <c r="AH50" s="20" t="str">
        <f t="shared" si="4"/>
        <v>проверка пройдена</v>
      </c>
    </row>
    <row r="51" spans="1:34" s="14" customFormat="1" ht="27" customHeight="1" x14ac:dyDescent="0.25">
      <c r="A51" s="27" t="s">
        <v>683</v>
      </c>
      <c r="B51" s="27" t="s">
        <v>614</v>
      </c>
      <c r="C51" s="27" t="s">
        <v>348</v>
      </c>
      <c r="D51" s="27" t="str">
        <f>VLOOKUP(C51,'Коды программ'!$A$2:$B$578,2,FALSE)</f>
        <v>Мастер по ремонту и обслуживанию автомобилей</v>
      </c>
      <c r="E51" s="43" t="s">
        <v>697</v>
      </c>
      <c r="F51" s="44" t="s">
        <v>1352</v>
      </c>
      <c r="G51" s="28">
        <v>0</v>
      </c>
      <c r="H51" s="28">
        <v>0</v>
      </c>
      <c r="I51" s="28">
        <v>0</v>
      </c>
      <c r="J51" s="28">
        <v>0</v>
      </c>
      <c r="K51" s="28">
        <v>0</v>
      </c>
      <c r="L51" s="28">
        <v>0</v>
      </c>
      <c r="M51" s="28">
        <v>0</v>
      </c>
      <c r="N51" s="28">
        <v>0</v>
      </c>
      <c r="O51" s="28">
        <v>0</v>
      </c>
      <c r="P51" s="28">
        <v>0</v>
      </c>
      <c r="Q51" s="28">
        <v>0</v>
      </c>
      <c r="R51" s="28">
        <v>0</v>
      </c>
      <c r="S51" s="28">
        <v>0</v>
      </c>
      <c r="T51" s="28">
        <v>0</v>
      </c>
      <c r="U51" s="28">
        <v>0</v>
      </c>
      <c r="V51" s="28">
        <v>0</v>
      </c>
      <c r="W51" s="28">
        <v>0</v>
      </c>
      <c r="X51" s="28">
        <v>0</v>
      </c>
      <c r="Y51" s="28">
        <v>0</v>
      </c>
      <c r="Z51" s="28">
        <v>0</v>
      </c>
      <c r="AA51" s="28">
        <v>0</v>
      </c>
      <c r="AB51" s="28">
        <v>0</v>
      </c>
      <c r="AC51" s="28">
        <v>0</v>
      </c>
      <c r="AD51" s="28">
        <v>0</v>
      </c>
      <c r="AE51" s="28">
        <v>0</v>
      </c>
      <c r="AF51" s="28">
        <v>0</v>
      </c>
      <c r="AG51" s="28">
        <v>0</v>
      </c>
      <c r="AH51" s="20" t="str">
        <f t="shared" si="4"/>
        <v>проверка пройдена</v>
      </c>
    </row>
    <row r="52" spans="1:34" s="14" customFormat="1" ht="27" customHeight="1" x14ac:dyDescent="0.25">
      <c r="A52" s="27" t="s">
        <v>683</v>
      </c>
      <c r="B52" s="27" t="s">
        <v>614</v>
      </c>
      <c r="C52" s="27" t="s">
        <v>348</v>
      </c>
      <c r="D52" s="27" t="str">
        <f>VLOOKUP(C52,'Коды программ'!$A$2:$B$578,2,FALSE)</f>
        <v>Мастер по ремонту и обслуживанию автомобилей</v>
      </c>
      <c r="E52" s="43" t="s">
        <v>698</v>
      </c>
      <c r="F52" s="44" t="s">
        <v>1353</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8">
        <v>0</v>
      </c>
      <c r="AC52" s="28">
        <v>0</v>
      </c>
      <c r="AD52" s="28">
        <v>0</v>
      </c>
      <c r="AE52" s="28">
        <v>0</v>
      </c>
      <c r="AF52" s="28">
        <v>0</v>
      </c>
      <c r="AG52" s="28">
        <v>0</v>
      </c>
      <c r="AH52" s="20" t="str">
        <f t="shared" si="4"/>
        <v>проверка пройдена</v>
      </c>
    </row>
    <row r="53" spans="1:34" s="14" customFormat="1" ht="27" customHeight="1" x14ac:dyDescent="0.25">
      <c r="A53" s="27" t="s">
        <v>683</v>
      </c>
      <c r="B53" s="27" t="s">
        <v>614</v>
      </c>
      <c r="C53" s="27" t="s">
        <v>348</v>
      </c>
      <c r="D53" s="27" t="str">
        <f>VLOOKUP(C53,'Коды программ'!$A$2:$B$578,2,FALSE)</f>
        <v>Мастер по ремонту и обслуживанию автомобилей</v>
      </c>
      <c r="E53" s="43" t="s">
        <v>699</v>
      </c>
      <c r="F53" s="44" t="s">
        <v>1354</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8">
        <v>0</v>
      </c>
      <c r="AC53" s="28">
        <v>0</v>
      </c>
      <c r="AD53" s="28">
        <v>0</v>
      </c>
      <c r="AE53" s="28">
        <v>0</v>
      </c>
      <c r="AF53" s="28">
        <v>0</v>
      </c>
      <c r="AG53" s="28">
        <v>0</v>
      </c>
      <c r="AH53" s="20" t="str">
        <f t="shared" si="4"/>
        <v>проверка пройдена</v>
      </c>
    </row>
    <row r="54" spans="1:34" s="14" customFormat="1" ht="27" customHeight="1" x14ac:dyDescent="0.25">
      <c r="A54" s="27" t="s">
        <v>683</v>
      </c>
      <c r="B54" s="27" t="s">
        <v>614</v>
      </c>
      <c r="C54" s="27" t="s">
        <v>348</v>
      </c>
      <c r="D54" s="27" t="str">
        <f>VLOOKUP(C54,'Коды программ'!$A$2:$B$578,2,FALSE)</f>
        <v>Мастер по ремонту и обслуживанию автомобилей</v>
      </c>
      <c r="E54" s="41" t="s">
        <v>700</v>
      </c>
      <c r="F54" s="45" t="s">
        <v>1355</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8">
        <v>0</v>
      </c>
      <c r="AC54" s="28">
        <v>0</v>
      </c>
      <c r="AD54" s="28">
        <v>0</v>
      </c>
      <c r="AE54" s="28">
        <v>0</v>
      </c>
      <c r="AF54" s="28">
        <v>0</v>
      </c>
      <c r="AG54" s="28">
        <v>0</v>
      </c>
      <c r="AH54" s="20" t="str">
        <f t="shared" si="4"/>
        <v>проверка пройдена</v>
      </c>
    </row>
    <row r="55" spans="1:34" s="14" customFormat="1" ht="27" customHeight="1" x14ac:dyDescent="0.25">
      <c r="A55" s="27" t="s">
        <v>683</v>
      </c>
      <c r="B55" s="27" t="s">
        <v>614</v>
      </c>
      <c r="C55" s="27" t="s">
        <v>348</v>
      </c>
      <c r="D55" s="27" t="str">
        <f>VLOOKUP(C55,'Коды программ'!$A$2:$B$578,2,FALSE)</f>
        <v>Мастер по ремонту и обслуживанию автомобилей</v>
      </c>
      <c r="E55" s="41" t="s">
        <v>701</v>
      </c>
      <c r="F55" s="45" t="s">
        <v>1356</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8">
        <v>0</v>
      </c>
      <c r="AC55" s="28">
        <v>0</v>
      </c>
      <c r="AD55" s="28">
        <v>0</v>
      </c>
      <c r="AE55" s="28">
        <v>0</v>
      </c>
      <c r="AF55" s="28">
        <v>0</v>
      </c>
      <c r="AG55" s="28">
        <v>0</v>
      </c>
      <c r="AH55" s="20" t="str">
        <f t="shared" si="4"/>
        <v>проверка пройдена</v>
      </c>
    </row>
    <row r="56" spans="1:34" s="14" customFormat="1" ht="27" customHeight="1" x14ac:dyDescent="0.25">
      <c r="A56" s="27" t="s">
        <v>683</v>
      </c>
      <c r="B56" s="27" t="s">
        <v>614</v>
      </c>
      <c r="C56" s="27" t="s">
        <v>348</v>
      </c>
      <c r="D56" s="27" t="str">
        <f>VLOOKUP(C56,'Коды программ'!$A$2:$B$578,2,FALSE)</f>
        <v>Мастер по ремонту и обслуживанию автомобилей</v>
      </c>
      <c r="E56" s="46" t="s">
        <v>702</v>
      </c>
      <c r="F56" s="47" t="s">
        <v>1357</v>
      </c>
      <c r="G56" s="48" t="str">
        <f>IF(AND(G42&lt;=G41,G43&lt;=G42,G44&lt;=G41,G45&lt;=G41,G46=(G42+G44),G46=(G47+G48+G49+G50+G51+G52+G53),G54&lt;=G46,G55&lt;=G46,(G42+G44)&lt;=G41,G47&lt;=G46,G48&lt;=G46,G49&lt;=G46,G50&lt;=G46,G51&lt;=G46,G52&lt;=G46,G53&lt;=G46,G54&lt;=G45,G54&lt;=G46),"проверка пройдена","ВНИМАНИЕ! Не пройдены формулы логического контроля между строками. Скорректируйте введенные данные!")</f>
        <v>проверка пройдена</v>
      </c>
      <c r="H56" s="48" t="str">
        <f t="shared" ref="H56:AF56" si="5">IF(AND(H42&lt;=H41,H43&lt;=H42,H44&lt;=H41,H45&lt;=H41,H46=(H42+H44),H46=(H47+H48+H49+H50+H51+H52+H53),H54&lt;=H46,H55&lt;=H46,(H42+H44)&lt;=H41,H47&lt;=H46,H48&lt;=H46,H49&lt;=H46,H50&lt;=H46,H51&lt;=H46,H52&lt;=H46,H53&lt;=H46,H54&lt;=H45,H54&lt;=H46),"проверка пройдена","ВНИМАНИЕ! Не пройдены формулы логического контроля между строками. Скорректируйте введенные данные!")</f>
        <v>проверка пройдена</v>
      </c>
      <c r="I56" s="48" t="str">
        <f t="shared" si="5"/>
        <v>проверка пройдена</v>
      </c>
      <c r="J56" s="48" t="str">
        <f t="shared" si="5"/>
        <v>проверка пройдена</v>
      </c>
      <c r="K56" s="48" t="str">
        <f t="shared" si="5"/>
        <v>проверка пройдена</v>
      </c>
      <c r="L56" s="48" t="str">
        <f t="shared" si="5"/>
        <v>проверка пройдена</v>
      </c>
      <c r="M56" s="48" t="str">
        <f t="shared" si="5"/>
        <v>проверка пройдена</v>
      </c>
      <c r="N56" s="48" t="str">
        <f t="shared" si="5"/>
        <v>проверка пройдена</v>
      </c>
      <c r="O56" s="48" t="str">
        <f t="shared" si="5"/>
        <v>проверка пройдена</v>
      </c>
      <c r="P56" s="48" t="str">
        <f t="shared" si="5"/>
        <v>проверка пройдена</v>
      </c>
      <c r="Q56" s="48" t="str">
        <f t="shared" si="5"/>
        <v>проверка пройдена</v>
      </c>
      <c r="R56" s="48" t="str">
        <f t="shared" si="5"/>
        <v>проверка пройдена</v>
      </c>
      <c r="S56" s="48" t="str">
        <f t="shared" si="5"/>
        <v>проверка пройдена</v>
      </c>
      <c r="T56" s="48" t="str">
        <f t="shared" si="5"/>
        <v>проверка пройдена</v>
      </c>
      <c r="U56" s="48" t="str">
        <f t="shared" si="5"/>
        <v>проверка пройдена</v>
      </c>
      <c r="V56" s="48" t="str">
        <f t="shared" si="5"/>
        <v>проверка пройдена</v>
      </c>
      <c r="W56" s="48" t="str">
        <f t="shared" si="5"/>
        <v>проверка пройдена</v>
      </c>
      <c r="X56" s="48" t="str">
        <f t="shared" si="5"/>
        <v>проверка пройдена</v>
      </c>
      <c r="Y56" s="48" t="str">
        <f t="shared" si="5"/>
        <v>проверка пройдена</v>
      </c>
      <c r="Z56" s="48" t="str">
        <f t="shared" si="5"/>
        <v>проверка пройдена</v>
      </c>
      <c r="AA56" s="48" t="str">
        <f t="shared" si="5"/>
        <v>проверка пройдена</v>
      </c>
      <c r="AB56" s="48" t="str">
        <f t="shared" si="5"/>
        <v>проверка пройдена</v>
      </c>
      <c r="AC56" s="48" t="str">
        <f t="shared" si="5"/>
        <v>проверка пройдена</v>
      </c>
      <c r="AD56" s="48" t="str">
        <f t="shared" si="5"/>
        <v>проверка пройдена</v>
      </c>
      <c r="AE56" s="48" t="str">
        <f t="shared" si="5"/>
        <v>проверка пройдена</v>
      </c>
      <c r="AF56" s="48" t="str">
        <f t="shared" si="5"/>
        <v>проверка пройдена</v>
      </c>
      <c r="AG56" s="49"/>
      <c r="AH56" s="50"/>
    </row>
    <row r="57" spans="1:34" s="16" customFormat="1" ht="51" customHeight="1" x14ac:dyDescent="0.25">
      <c r="A57" s="17" t="s">
        <v>683</v>
      </c>
      <c r="B57" s="17" t="s">
        <v>614</v>
      </c>
      <c r="C57" s="17" t="s">
        <v>48</v>
      </c>
      <c r="D57" s="17" t="str">
        <f>VLOOKUP(C57,'Коды программ'!$A$2:$B$578,2,FALSE)</f>
        <v>Мастер отделочных строительных и декоративных работ</v>
      </c>
      <c r="E57" s="35" t="s">
        <v>10</v>
      </c>
      <c r="F57" s="36" t="s">
        <v>721</v>
      </c>
      <c r="G57" s="26">
        <v>31</v>
      </c>
      <c r="H57" s="26">
        <v>8</v>
      </c>
      <c r="I57" s="26">
        <v>5</v>
      </c>
      <c r="J57" s="26">
        <v>2</v>
      </c>
      <c r="K57" s="26">
        <v>0</v>
      </c>
      <c r="L57" s="26">
        <v>0</v>
      </c>
      <c r="M57" s="26">
        <v>0</v>
      </c>
      <c r="N57" s="26">
        <v>11</v>
      </c>
      <c r="O57" s="26">
        <v>6</v>
      </c>
      <c r="P57" s="26">
        <v>1</v>
      </c>
      <c r="Q57" s="26">
        <v>4</v>
      </c>
      <c r="R57" s="26">
        <v>0</v>
      </c>
      <c r="S57" s="26">
        <v>0</v>
      </c>
      <c r="T57" s="26">
        <v>0</v>
      </c>
      <c r="U57" s="26">
        <v>0</v>
      </c>
      <c r="V57" s="26">
        <v>0</v>
      </c>
      <c r="W57" s="26">
        <v>0</v>
      </c>
      <c r="X57" s="26">
        <v>0</v>
      </c>
      <c r="Y57" s="26">
        <v>0</v>
      </c>
      <c r="Z57" s="26">
        <v>0</v>
      </c>
      <c r="AA57" s="26">
        <v>1</v>
      </c>
      <c r="AB57" s="26">
        <v>0</v>
      </c>
      <c r="AC57" s="26">
        <v>0</v>
      </c>
      <c r="AD57" s="26">
        <v>0</v>
      </c>
      <c r="AE57" s="26">
        <v>0</v>
      </c>
      <c r="AF57" s="26">
        <v>0</v>
      </c>
      <c r="AG57" s="30">
        <v>0</v>
      </c>
      <c r="AH57" s="20" t="str">
        <f>IF(G57=H57+K57+L57+M57+N57+O57+P57+Q57+R57+S57+T57+U57+V57+W57+X57+Y57+Z57+AA57+AB57+AC57+AD57+AE57+AF57,"проверка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8" spans="1:34" s="4" customFormat="1" ht="35.25" customHeight="1" x14ac:dyDescent="0.25">
      <c r="A58" s="17" t="s">
        <v>683</v>
      </c>
      <c r="B58" s="17" t="s">
        <v>614</v>
      </c>
      <c r="C58" s="17" t="s">
        <v>48</v>
      </c>
      <c r="D58" s="17" t="str">
        <f>VLOOKUP(C58,'Коды программ'!$A$2:$B$578,2,FALSE)</f>
        <v>Мастер отделочных строительных и декоративных работ</v>
      </c>
      <c r="E58" s="35" t="s">
        <v>11</v>
      </c>
      <c r="F58" s="37" t="s">
        <v>722</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6">
        <v>0</v>
      </c>
      <c r="AA58" s="26">
        <v>0</v>
      </c>
      <c r="AB58" s="26">
        <v>0</v>
      </c>
      <c r="AC58" s="26">
        <v>0</v>
      </c>
      <c r="AD58" s="26">
        <v>0</v>
      </c>
      <c r="AE58" s="26">
        <v>0</v>
      </c>
      <c r="AF58" s="26">
        <v>0</v>
      </c>
      <c r="AG58" s="26">
        <v>0</v>
      </c>
      <c r="AH58" s="20" t="str">
        <f t="shared" ref="AH58:AH71" si="6">IF(G58=H58+K58+L58+M58+N58+O58+P58+Q58+R58+S58+T58+U58+V58+W58+X58+Y58+Z58+AA58+AB58+AC58+AD58+AE58+AF58,"проверка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9" spans="1:34" s="4" customFormat="1" ht="35.25" customHeight="1" x14ac:dyDescent="0.25">
      <c r="A59" s="17" t="s">
        <v>683</v>
      </c>
      <c r="B59" s="17" t="s">
        <v>614</v>
      </c>
      <c r="C59" s="17" t="s">
        <v>48</v>
      </c>
      <c r="D59" s="17" t="str">
        <f>VLOOKUP(C59,'Коды программ'!$A$2:$B$578,2,FALSE)</f>
        <v>Мастер отделочных строительных и декоративных работ</v>
      </c>
      <c r="E59" s="35" t="s">
        <v>12</v>
      </c>
      <c r="F59" s="37" t="s">
        <v>723</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26">
        <v>0</v>
      </c>
      <c r="AA59" s="26">
        <v>0</v>
      </c>
      <c r="AB59" s="26">
        <v>0</v>
      </c>
      <c r="AC59" s="26">
        <v>0</v>
      </c>
      <c r="AD59" s="26">
        <v>0</v>
      </c>
      <c r="AE59" s="26">
        <v>0</v>
      </c>
      <c r="AF59" s="26">
        <v>0</v>
      </c>
      <c r="AG59" s="26">
        <v>0</v>
      </c>
      <c r="AH59" s="20" t="str">
        <f t="shared" si="6"/>
        <v>проверка пройдена</v>
      </c>
    </row>
    <row r="60" spans="1:34" s="4" customFormat="1" ht="36.75" customHeight="1" x14ac:dyDescent="0.25">
      <c r="A60" s="17" t="s">
        <v>683</v>
      </c>
      <c r="B60" s="17" t="s">
        <v>614</v>
      </c>
      <c r="C60" s="17" t="s">
        <v>48</v>
      </c>
      <c r="D60" s="17" t="str">
        <f>VLOOKUP(C60,'Коды программ'!$A$2:$B$578,2,FALSE)</f>
        <v>Мастер отделочных строительных и декоративных работ</v>
      </c>
      <c r="E60" s="35" t="s">
        <v>13</v>
      </c>
      <c r="F60" s="37" t="s">
        <v>15</v>
      </c>
      <c r="G60" s="26">
        <v>1</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6">
        <v>0</v>
      </c>
      <c r="Z60" s="26">
        <v>0</v>
      </c>
      <c r="AA60" s="26">
        <v>1</v>
      </c>
      <c r="AB60" s="26">
        <v>0</v>
      </c>
      <c r="AC60" s="26">
        <v>0</v>
      </c>
      <c r="AD60" s="26">
        <v>0</v>
      </c>
      <c r="AE60" s="26">
        <v>0</v>
      </c>
      <c r="AF60" s="26">
        <v>0</v>
      </c>
      <c r="AG60" s="26">
        <v>0</v>
      </c>
      <c r="AH60" s="20" t="str">
        <f t="shared" si="6"/>
        <v>проверка пройдена</v>
      </c>
    </row>
    <row r="61" spans="1:34" s="4" customFormat="1" ht="27" customHeight="1" x14ac:dyDescent="0.25">
      <c r="A61" s="17" t="s">
        <v>683</v>
      </c>
      <c r="B61" s="17" t="s">
        <v>614</v>
      </c>
      <c r="C61" s="17" t="s">
        <v>48</v>
      </c>
      <c r="D61" s="17" t="str">
        <f>VLOOKUP(C61,'Коды программ'!$A$2:$B$578,2,FALSE)</f>
        <v>Мастер отделочных строительных и декоративных работ</v>
      </c>
      <c r="E61" s="35" t="s">
        <v>14</v>
      </c>
      <c r="F61" s="37" t="s">
        <v>18</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26">
        <v>0</v>
      </c>
      <c r="AA61" s="26">
        <v>0</v>
      </c>
      <c r="AB61" s="26">
        <v>0</v>
      </c>
      <c r="AC61" s="26">
        <v>0</v>
      </c>
      <c r="AD61" s="26">
        <v>0</v>
      </c>
      <c r="AE61" s="26">
        <v>0</v>
      </c>
      <c r="AF61" s="26">
        <v>0</v>
      </c>
      <c r="AG61" s="26">
        <v>0</v>
      </c>
      <c r="AH61" s="20" t="str">
        <f t="shared" si="6"/>
        <v>проверка пройдена</v>
      </c>
    </row>
    <row r="62" spans="1:34" s="4" customFormat="1" ht="27" customHeight="1" x14ac:dyDescent="0.25">
      <c r="A62" s="17" t="s">
        <v>683</v>
      </c>
      <c r="B62" s="17" t="s">
        <v>614</v>
      </c>
      <c r="C62" s="17" t="s">
        <v>48</v>
      </c>
      <c r="D62" s="17" t="str">
        <f>VLOOKUP(C62,'Коды программ'!$A$2:$B$578,2,FALSE)</f>
        <v>Мастер отделочных строительных и декоративных работ</v>
      </c>
      <c r="E62" s="41" t="s">
        <v>692</v>
      </c>
      <c r="F62" s="42" t="s">
        <v>1347</v>
      </c>
      <c r="G62" s="26">
        <v>1</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1</v>
      </c>
      <c r="AB62" s="26">
        <v>0</v>
      </c>
      <c r="AC62" s="26">
        <v>0</v>
      </c>
      <c r="AD62" s="26">
        <v>0</v>
      </c>
      <c r="AE62" s="26">
        <v>0</v>
      </c>
      <c r="AF62" s="26">
        <v>0</v>
      </c>
      <c r="AG62" s="26">
        <v>0</v>
      </c>
      <c r="AH62" s="20" t="str">
        <f t="shared" si="6"/>
        <v>проверка пройдена</v>
      </c>
    </row>
    <row r="63" spans="1:34" s="4" customFormat="1" ht="27" customHeight="1" x14ac:dyDescent="0.25">
      <c r="A63" s="17" t="s">
        <v>683</v>
      </c>
      <c r="B63" s="17" t="s">
        <v>614</v>
      </c>
      <c r="C63" s="17" t="s">
        <v>48</v>
      </c>
      <c r="D63" s="17" t="str">
        <f>VLOOKUP(C63,'Коды программ'!$A$2:$B$578,2,FALSE)</f>
        <v>Мастер отделочных строительных и декоративных работ</v>
      </c>
      <c r="E63" s="41" t="s">
        <v>693</v>
      </c>
      <c r="F63" s="42" t="s">
        <v>1348</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6">
        <v>0</v>
      </c>
      <c r="AC63" s="26">
        <v>0</v>
      </c>
      <c r="AD63" s="26">
        <v>0</v>
      </c>
      <c r="AE63" s="26">
        <v>0</v>
      </c>
      <c r="AF63" s="26">
        <v>0</v>
      </c>
      <c r="AG63" s="26">
        <v>0</v>
      </c>
      <c r="AH63" s="20" t="str">
        <f t="shared" si="6"/>
        <v>проверка пройдена</v>
      </c>
    </row>
    <row r="64" spans="1:34" s="4" customFormat="1" ht="27" customHeight="1" x14ac:dyDescent="0.25">
      <c r="A64" s="17" t="s">
        <v>683</v>
      </c>
      <c r="B64" s="17" t="s">
        <v>614</v>
      </c>
      <c r="C64" s="17" t="s">
        <v>48</v>
      </c>
      <c r="D64" s="17" t="str">
        <f>VLOOKUP(C64,'Коды программ'!$A$2:$B$578,2,FALSE)</f>
        <v>Мастер отделочных строительных и декоративных работ</v>
      </c>
      <c r="E64" s="41" t="s">
        <v>694</v>
      </c>
      <c r="F64" s="42" t="s">
        <v>1349</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6">
        <v>0</v>
      </c>
      <c r="AC64" s="26">
        <v>0</v>
      </c>
      <c r="AD64" s="26">
        <v>0</v>
      </c>
      <c r="AE64" s="26">
        <v>0</v>
      </c>
      <c r="AF64" s="26">
        <v>0</v>
      </c>
      <c r="AG64" s="26">
        <v>0</v>
      </c>
      <c r="AH64" s="20" t="str">
        <f t="shared" si="6"/>
        <v>проверка пройдена</v>
      </c>
    </row>
    <row r="65" spans="1:34" s="4" customFormat="1" ht="27" customHeight="1" x14ac:dyDescent="0.25">
      <c r="A65" s="17" t="s">
        <v>683</v>
      </c>
      <c r="B65" s="17" t="s">
        <v>614</v>
      </c>
      <c r="C65" s="17" t="s">
        <v>48</v>
      </c>
      <c r="D65" s="17" t="str">
        <f>VLOOKUP(C65,'Коды программ'!$A$2:$B$578,2,FALSE)</f>
        <v>Мастер отделочных строительных и декоративных работ</v>
      </c>
      <c r="E65" s="41" t="s">
        <v>695</v>
      </c>
      <c r="F65" s="42" t="s">
        <v>1350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6">
        <v>0</v>
      </c>
      <c r="AC65" s="26">
        <v>0</v>
      </c>
      <c r="AD65" s="26">
        <v>0</v>
      </c>
      <c r="AE65" s="26">
        <v>0</v>
      </c>
      <c r="AF65" s="26">
        <v>0</v>
      </c>
      <c r="AG65" s="26">
        <v>0</v>
      </c>
      <c r="AH65" s="20" t="str">
        <f t="shared" si="6"/>
        <v>проверка пройдена</v>
      </c>
    </row>
    <row r="66" spans="1:34" s="4" customFormat="1" ht="27" customHeight="1" x14ac:dyDescent="0.25">
      <c r="A66" s="17" t="s">
        <v>683</v>
      </c>
      <c r="B66" s="17" t="s">
        <v>614</v>
      </c>
      <c r="C66" s="17" t="s">
        <v>48</v>
      </c>
      <c r="D66" s="17" t="str">
        <f>VLOOKUP(C66,'Коды программ'!$A$2:$B$578,2,FALSE)</f>
        <v>Мастер отделочных строительных и декоративных работ</v>
      </c>
      <c r="E66" s="43" t="s">
        <v>696</v>
      </c>
      <c r="F66" s="44" t="s">
        <v>1351</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6">
        <v>0</v>
      </c>
      <c r="AF66" s="26">
        <v>0</v>
      </c>
      <c r="AG66" s="26">
        <v>0</v>
      </c>
      <c r="AH66" s="20" t="str">
        <f t="shared" si="6"/>
        <v>проверка пройдена</v>
      </c>
    </row>
    <row r="67" spans="1:34" s="4" customFormat="1" ht="27" customHeight="1" x14ac:dyDescent="0.25">
      <c r="A67" s="17" t="s">
        <v>683</v>
      </c>
      <c r="B67" s="17" t="s">
        <v>614</v>
      </c>
      <c r="C67" s="17" t="s">
        <v>48</v>
      </c>
      <c r="D67" s="17" t="str">
        <f>VLOOKUP(C67,'Коды программ'!$A$2:$B$578,2,FALSE)</f>
        <v>Мастер отделочных строительных и декоративных работ</v>
      </c>
      <c r="E67" s="43" t="s">
        <v>697</v>
      </c>
      <c r="F67" s="44" t="s">
        <v>1352</v>
      </c>
      <c r="G67" s="26">
        <v>1</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1</v>
      </c>
      <c r="AB67" s="26">
        <v>0</v>
      </c>
      <c r="AC67" s="26">
        <v>0</v>
      </c>
      <c r="AD67" s="26">
        <v>0</v>
      </c>
      <c r="AE67" s="26">
        <v>0</v>
      </c>
      <c r="AF67" s="26">
        <v>0</v>
      </c>
      <c r="AG67" s="26">
        <v>0</v>
      </c>
      <c r="AH67" s="20" t="str">
        <f t="shared" si="6"/>
        <v>проверка пройдена</v>
      </c>
    </row>
    <row r="68" spans="1:34" s="4" customFormat="1" ht="27" customHeight="1" x14ac:dyDescent="0.25">
      <c r="A68" s="17" t="s">
        <v>683</v>
      </c>
      <c r="B68" s="17" t="s">
        <v>614</v>
      </c>
      <c r="C68" s="17" t="s">
        <v>48</v>
      </c>
      <c r="D68" s="17" t="str">
        <f>VLOOKUP(C68,'Коды программ'!$A$2:$B$578,2,FALSE)</f>
        <v>Мастер отделочных строительных и декоративных работ</v>
      </c>
      <c r="E68" s="43" t="s">
        <v>698</v>
      </c>
      <c r="F68" s="44" t="s">
        <v>1353</v>
      </c>
      <c r="G68" s="26">
        <v>0</v>
      </c>
      <c r="H68" s="26">
        <v>0</v>
      </c>
      <c r="I68" s="26">
        <v>0</v>
      </c>
      <c r="J68" s="26">
        <v>0</v>
      </c>
      <c r="K68" s="26">
        <v>0</v>
      </c>
      <c r="L68" s="26">
        <v>0</v>
      </c>
      <c r="M68" s="26">
        <v>0</v>
      </c>
      <c r="N68" s="26">
        <v>0</v>
      </c>
      <c r="O68" s="26">
        <v>0</v>
      </c>
      <c r="P68" s="26">
        <v>0</v>
      </c>
      <c r="Q68" s="26">
        <v>0</v>
      </c>
      <c r="R68" s="26">
        <v>0</v>
      </c>
      <c r="S68" s="26">
        <v>0</v>
      </c>
      <c r="T68" s="26">
        <v>0</v>
      </c>
      <c r="U68" s="26">
        <v>0</v>
      </c>
      <c r="V68" s="26">
        <v>0</v>
      </c>
      <c r="W68" s="26">
        <v>0</v>
      </c>
      <c r="X68" s="26">
        <v>0</v>
      </c>
      <c r="Y68" s="26">
        <v>0</v>
      </c>
      <c r="Z68" s="26">
        <v>0</v>
      </c>
      <c r="AA68" s="26">
        <v>0</v>
      </c>
      <c r="AB68" s="26">
        <v>0</v>
      </c>
      <c r="AC68" s="26">
        <v>0</v>
      </c>
      <c r="AD68" s="26">
        <v>0</v>
      </c>
      <c r="AE68" s="26">
        <v>0</v>
      </c>
      <c r="AF68" s="26">
        <v>0</v>
      </c>
      <c r="AG68" s="26">
        <v>0</v>
      </c>
      <c r="AH68" s="20" t="str">
        <f t="shared" si="6"/>
        <v>проверка пройдена</v>
      </c>
    </row>
    <row r="69" spans="1:34" s="4" customFormat="1" ht="27" customHeight="1" x14ac:dyDescent="0.25">
      <c r="A69" s="17" t="s">
        <v>683</v>
      </c>
      <c r="B69" s="17" t="s">
        <v>614</v>
      </c>
      <c r="C69" s="17" t="s">
        <v>48</v>
      </c>
      <c r="D69" s="17" t="str">
        <f>VLOOKUP(C69,'Коды программ'!$A$2:$B$578,2,FALSE)</f>
        <v>Мастер отделочных строительных и декоративных работ</v>
      </c>
      <c r="E69" s="43" t="s">
        <v>699</v>
      </c>
      <c r="F69" s="44" t="s">
        <v>1354</v>
      </c>
      <c r="G69" s="26">
        <v>0</v>
      </c>
      <c r="H69" s="26">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v>0</v>
      </c>
      <c r="AA69" s="26">
        <v>0</v>
      </c>
      <c r="AB69" s="26">
        <v>0</v>
      </c>
      <c r="AC69" s="26">
        <v>0</v>
      </c>
      <c r="AD69" s="26">
        <v>0</v>
      </c>
      <c r="AE69" s="26">
        <v>0</v>
      </c>
      <c r="AF69" s="26">
        <v>0</v>
      </c>
      <c r="AG69" s="26">
        <v>0</v>
      </c>
      <c r="AH69" s="20" t="str">
        <f t="shared" si="6"/>
        <v>проверка пройдена</v>
      </c>
    </row>
    <row r="70" spans="1:34" s="4" customFormat="1" ht="27" customHeight="1" x14ac:dyDescent="0.25">
      <c r="A70" s="17" t="s">
        <v>683</v>
      </c>
      <c r="B70" s="17" t="s">
        <v>614</v>
      </c>
      <c r="C70" s="17" t="s">
        <v>48</v>
      </c>
      <c r="D70" s="17" t="str">
        <f>VLOOKUP(C70,'Коды программ'!$A$2:$B$578,2,FALSE)</f>
        <v>Мастер отделочных строительных и декоративных работ</v>
      </c>
      <c r="E70" s="41" t="s">
        <v>700</v>
      </c>
      <c r="F70" s="45" t="s">
        <v>1355</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v>0</v>
      </c>
      <c r="AA70" s="26">
        <v>0</v>
      </c>
      <c r="AB70" s="26">
        <v>0</v>
      </c>
      <c r="AC70" s="26">
        <v>0</v>
      </c>
      <c r="AD70" s="26">
        <v>0</v>
      </c>
      <c r="AE70" s="26">
        <v>0</v>
      </c>
      <c r="AF70" s="26">
        <v>0</v>
      </c>
      <c r="AG70" s="26">
        <v>0</v>
      </c>
      <c r="AH70" s="20" t="str">
        <f t="shared" si="6"/>
        <v>проверка пройдена</v>
      </c>
    </row>
    <row r="71" spans="1:34" s="4" customFormat="1" ht="31.5" customHeight="1" x14ac:dyDescent="0.25">
      <c r="A71" s="17" t="s">
        <v>683</v>
      </c>
      <c r="B71" s="17" t="s">
        <v>614</v>
      </c>
      <c r="C71" s="17" t="s">
        <v>48</v>
      </c>
      <c r="D71" s="17" t="str">
        <f>VLOOKUP(C71,'Коды программ'!$A$2:$B$578,2,FALSE)</f>
        <v>Мастер отделочных строительных и декоративных работ</v>
      </c>
      <c r="E71" s="41" t="s">
        <v>701</v>
      </c>
      <c r="F71" s="45" t="s">
        <v>1356</v>
      </c>
      <c r="G71" s="26">
        <v>0</v>
      </c>
      <c r="H71" s="26">
        <v>0</v>
      </c>
      <c r="I71" s="26">
        <v>0</v>
      </c>
      <c r="J71" s="26">
        <v>0</v>
      </c>
      <c r="K71" s="26">
        <v>0</v>
      </c>
      <c r="L71" s="26">
        <v>0</v>
      </c>
      <c r="M71" s="26">
        <v>0</v>
      </c>
      <c r="N71" s="26">
        <v>0</v>
      </c>
      <c r="O71" s="26">
        <v>0</v>
      </c>
      <c r="P71" s="26">
        <v>0</v>
      </c>
      <c r="Q71" s="26">
        <v>0</v>
      </c>
      <c r="R71" s="26">
        <v>0</v>
      </c>
      <c r="S71" s="26">
        <v>0</v>
      </c>
      <c r="T71" s="26">
        <v>0</v>
      </c>
      <c r="U71" s="26">
        <v>0</v>
      </c>
      <c r="V71" s="26">
        <v>0</v>
      </c>
      <c r="W71" s="26">
        <v>0</v>
      </c>
      <c r="X71" s="26">
        <v>0</v>
      </c>
      <c r="Y71" s="26">
        <v>0</v>
      </c>
      <c r="Z71" s="26">
        <v>0</v>
      </c>
      <c r="AA71" s="26">
        <v>0</v>
      </c>
      <c r="AB71" s="26">
        <v>0</v>
      </c>
      <c r="AC71" s="26">
        <v>0</v>
      </c>
      <c r="AD71" s="26">
        <v>0</v>
      </c>
      <c r="AE71" s="26">
        <v>0</v>
      </c>
      <c r="AF71" s="26">
        <v>0</v>
      </c>
      <c r="AG71" s="26">
        <v>0</v>
      </c>
      <c r="AH71" s="20" t="str">
        <f t="shared" si="6"/>
        <v>проверка пройдена</v>
      </c>
    </row>
    <row r="72" spans="1:34" s="4" customFormat="1" ht="39.75" customHeight="1" x14ac:dyDescent="0.25">
      <c r="A72" s="17" t="s">
        <v>683</v>
      </c>
      <c r="B72" s="17" t="s">
        <v>614</v>
      </c>
      <c r="C72" s="17" t="s">
        <v>48</v>
      </c>
      <c r="D72" s="17" t="str">
        <f>VLOOKUP(C72,'Коды программ'!$A$2:$B$578,2,FALSE)</f>
        <v>Мастер отделочных строительных и декоративных работ</v>
      </c>
      <c r="E72" s="46" t="s">
        <v>702</v>
      </c>
      <c r="F72" s="47" t="s">
        <v>1357</v>
      </c>
      <c r="G72" s="48" t="str">
        <f>IF(AND(G58&lt;=G57,G59&lt;=G58,G60&lt;=G57,G61&lt;=G57,G62=(G58+G60),G62=(G63+G64+G65+G66+G67+G68+G69),G70&lt;=G62,G71&lt;=G62,(G58+G60)&lt;=G57,G63&lt;=G62,G64&lt;=G62,G65&lt;=G62,G66&lt;=G62,G67&lt;=G62,G68&lt;=G62,G69&lt;=G62,G70&lt;=G61,G70&lt;=G62),"проверка пройдена","ВНИМАНИЕ! Не пройдены формулы логического контроля между строками. Скорректируйте введенные данные!")</f>
        <v>проверка пройдена</v>
      </c>
      <c r="H72" s="48" t="str">
        <f t="shared" ref="H72:AF72" si="7">IF(AND(H58&lt;=H57,H59&lt;=H58,H60&lt;=H57,H61&lt;=H57,H62=(H58+H60),H62=(H63+H64+H65+H66+H67+H68+H69),H70&lt;=H62,H71&lt;=H62,(H58+H60)&lt;=H57,H63&lt;=H62,H64&lt;=H62,H65&lt;=H62,H66&lt;=H62,H67&lt;=H62,H68&lt;=H62,H69&lt;=H62,H70&lt;=H61,H70&lt;=H62),"проверка пройдена","ВНИМАНИЕ! Не пройдены формулы логического контроля между строками. Скорректируйте введенные данные!")</f>
        <v>проверка пройдена</v>
      </c>
      <c r="I72" s="48" t="str">
        <f t="shared" si="7"/>
        <v>проверка пройдена</v>
      </c>
      <c r="J72" s="48" t="str">
        <f t="shared" si="7"/>
        <v>проверка пройдена</v>
      </c>
      <c r="K72" s="48" t="str">
        <f t="shared" si="7"/>
        <v>проверка пройдена</v>
      </c>
      <c r="L72" s="48" t="str">
        <f t="shared" si="7"/>
        <v>проверка пройдена</v>
      </c>
      <c r="M72" s="48" t="str">
        <f t="shared" si="7"/>
        <v>проверка пройдена</v>
      </c>
      <c r="N72" s="48" t="str">
        <f t="shared" si="7"/>
        <v>проверка пройдена</v>
      </c>
      <c r="O72" s="48" t="str">
        <f t="shared" si="7"/>
        <v>проверка пройдена</v>
      </c>
      <c r="P72" s="48" t="str">
        <f t="shared" si="7"/>
        <v>проверка пройдена</v>
      </c>
      <c r="Q72" s="48" t="str">
        <f t="shared" si="7"/>
        <v>проверка пройдена</v>
      </c>
      <c r="R72" s="48" t="str">
        <f t="shared" si="7"/>
        <v>проверка пройдена</v>
      </c>
      <c r="S72" s="48" t="str">
        <f t="shared" si="7"/>
        <v>проверка пройдена</v>
      </c>
      <c r="T72" s="48" t="str">
        <f t="shared" si="7"/>
        <v>проверка пройдена</v>
      </c>
      <c r="U72" s="48" t="str">
        <f t="shared" si="7"/>
        <v>проверка пройдена</v>
      </c>
      <c r="V72" s="48" t="str">
        <f t="shared" si="7"/>
        <v>проверка пройдена</v>
      </c>
      <c r="W72" s="48" t="str">
        <f t="shared" si="7"/>
        <v>проверка пройдена</v>
      </c>
      <c r="X72" s="48" t="str">
        <f t="shared" si="7"/>
        <v>проверка пройдена</v>
      </c>
      <c r="Y72" s="48" t="str">
        <f t="shared" si="7"/>
        <v>проверка пройдена</v>
      </c>
      <c r="Z72" s="48" t="str">
        <f t="shared" si="7"/>
        <v>проверка пройдена</v>
      </c>
      <c r="AA72" s="48" t="str">
        <f t="shared" si="7"/>
        <v>проверка пройдена</v>
      </c>
      <c r="AB72" s="48" t="str">
        <f t="shared" si="7"/>
        <v>проверка пройдена</v>
      </c>
      <c r="AC72" s="48" t="str">
        <f t="shared" si="7"/>
        <v>проверка пройдена</v>
      </c>
      <c r="AD72" s="48" t="str">
        <f t="shared" si="7"/>
        <v>проверка пройдена</v>
      </c>
      <c r="AE72" s="48" t="str">
        <f t="shared" si="7"/>
        <v>проверка пройдена</v>
      </c>
      <c r="AF72" s="48" t="str">
        <f t="shared" si="7"/>
        <v>проверка пройдена</v>
      </c>
      <c r="AG72" s="49"/>
      <c r="AH72" s="50"/>
    </row>
    <row r="73" spans="1:34" s="12" customFormat="1" ht="35.25" customHeight="1" x14ac:dyDescent="0.25">
      <c r="A73" s="17" t="s">
        <v>683</v>
      </c>
      <c r="B73" s="17" t="s">
        <v>614</v>
      </c>
      <c r="C73" s="17" t="s">
        <v>477</v>
      </c>
      <c r="D73" s="17" t="str">
        <f>VLOOKUP(C73,'Коды программ'!$A$2:$B$578,2,FALSE)</f>
        <v>Механизация сельского хозяйства</v>
      </c>
      <c r="E73" s="35" t="s">
        <v>10</v>
      </c>
      <c r="F73" s="36" t="s">
        <v>721</v>
      </c>
      <c r="G73" s="26">
        <v>14</v>
      </c>
      <c r="H73" s="26">
        <v>3</v>
      </c>
      <c r="I73" s="26">
        <v>2</v>
      </c>
      <c r="J73" s="26">
        <v>3</v>
      </c>
      <c r="K73" s="26">
        <v>0</v>
      </c>
      <c r="L73" s="26">
        <v>2</v>
      </c>
      <c r="M73" s="26">
        <v>2</v>
      </c>
      <c r="N73" s="26">
        <v>3</v>
      </c>
      <c r="O73" s="26">
        <v>0</v>
      </c>
      <c r="P73" s="26">
        <v>0</v>
      </c>
      <c r="Q73" s="26">
        <v>4</v>
      </c>
      <c r="R73" s="26">
        <v>0</v>
      </c>
      <c r="S73" s="26">
        <v>0</v>
      </c>
      <c r="T73" s="26">
        <v>0</v>
      </c>
      <c r="U73" s="26">
        <v>0</v>
      </c>
      <c r="V73" s="26">
        <v>0</v>
      </c>
      <c r="W73" s="26">
        <v>0</v>
      </c>
      <c r="X73" s="26">
        <v>0</v>
      </c>
      <c r="Y73" s="26">
        <v>0</v>
      </c>
      <c r="Z73" s="26">
        <v>0</v>
      </c>
      <c r="AA73" s="26">
        <v>0</v>
      </c>
      <c r="AB73" s="26">
        <v>0</v>
      </c>
      <c r="AC73" s="26">
        <v>0</v>
      </c>
      <c r="AD73" s="26">
        <v>0</v>
      </c>
      <c r="AE73" s="26">
        <v>0</v>
      </c>
      <c r="AF73" s="26">
        <v>0</v>
      </c>
      <c r="AG73" s="30">
        <v>0</v>
      </c>
      <c r="AH73" s="20" t="str">
        <f>IF(G73=H73+K73+L73+M73+N73+O73+P73+Q73+R73+S73+T73+U73+V73+W73+X73+Y73+Z73+AA73+AB73+AC73+AD73+AE73+AF73,"проверка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4" spans="1:34" s="4" customFormat="1" ht="35.25" customHeight="1" x14ac:dyDescent="0.25">
      <c r="A74" s="17" t="s">
        <v>683</v>
      </c>
      <c r="B74" s="17" t="s">
        <v>614</v>
      </c>
      <c r="C74" s="17" t="s">
        <v>477</v>
      </c>
      <c r="D74" s="17" t="str">
        <f>VLOOKUP(C74,'Коды программ'!$A$2:$B$578,2,FALSE)</f>
        <v>Механизация сельского хозяйства</v>
      </c>
      <c r="E74" s="35" t="s">
        <v>11</v>
      </c>
      <c r="F74" s="37" t="s">
        <v>722</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0</v>
      </c>
      <c r="AD74" s="26">
        <v>0</v>
      </c>
      <c r="AE74" s="26">
        <v>0</v>
      </c>
      <c r="AF74" s="26">
        <v>0</v>
      </c>
      <c r="AG74" s="26">
        <v>0</v>
      </c>
      <c r="AH74" s="20" t="str">
        <f t="shared" ref="AH74:AH87" si="8">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 customFormat="1" ht="35.25" customHeight="1" x14ac:dyDescent="0.25">
      <c r="A75" s="17" t="s">
        <v>683</v>
      </c>
      <c r="B75" s="17" t="s">
        <v>614</v>
      </c>
      <c r="C75" s="17" t="s">
        <v>477</v>
      </c>
      <c r="D75" s="17" t="str">
        <f>VLOOKUP(C75,'Коды программ'!$A$2:$B$578,2,FALSE)</f>
        <v>Механизация сельского хозяйства</v>
      </c>
      <c r="E75" s="35" t="s">
        <v>12</v>
      </c>
      <c r="F75" s="37" t="s">
        <v>723</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6">
        <v>0</v>
      </c>
      <c r="AC75" s="26">
        <v>0</v>
      </c>
      <c r="AD75" s="26">
        <v>0</v>
      </c>
      <c r="AE75" s="26">
        <v>0</v>
      </c>
      <c r="AF75" s="26">
        <v>0</v>
      </c>
      <c r="AG75" s="26">
        <v>0</v>
      </c>
      <c r="AH75" s="20" t="str">
        <f t="shared" si="8"/>
        <v>проверка пройдена</v>
      </c>
    </row>
    <row r="76" spans="1:34" s="4" customFormat="1" ht="36.75" customHeight="1" x14ac:dyDescent="0.25">
      <c r="A76" s="17" t="s">
        <v>683</v>
      </c>
      <c r="B76" s="17" t="s">
        <v>614</v>
      </c>
      <c r="C76" s="17" t="s">
        <v>477</v>
      </c>
      <c r="D76" s="17" t="str">
        <f>VLOOKUP(C76,'Коды программ'!$A$2:$B$578,2,FALSE)</f>
        <v>Механизация сельского хозяйства</v>
      </c>
      <c r="E76" s="35" t="s">
        <v>13</v>
      </c>
      <c r="F76" s="37" t="s">
        <v>15</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26">
        <v>0</v>
      </c>
      <c r="AA76" s="26">
        <v>0</v>
      </c>
      <c r="AB76" s="26">
        <v>0</v>
      </c>
      <c r="AC76" s="26">
        <v>0</v>
      </c>
      <c r="AD76" s="26">
        <v>0</v>
      </c>
      <c r="AE76" s="26">
        <v>0</v>
      </c>
      <c r="AF76" s="26">
        <v>0</v>
      </c>
      <c r="AG76" s="26">
        <v>0</v>
      </c>
      <c r="AH76" s="20" t="str">
        <f t="shared" si="8"/>
        <v>проверка пройдена</v>
      </c>
    </row>
    <row r="77" spans="1:34" s="4" customFormat="1" ht="27" customHeight="1" x14ac:dyDescent="0.25">
      <c r="A77" s="17" t="s">
        <v>683</v>
      </c>
      <c r="B77" s="17" t="s">
        <v>614</v>
      </c>
      <c r="C77" s="17" t="s">
        <v>477</v>
      </c>
      <c r="D77" s="17" t="str">
        <f>VLOOKUP(C77,'Коды программ'!$A$2:$B$578,2,FALSE)</f>
        <v>Механизация сельского хозяйства</v>
      </c>
      <c r="E77" s="35" t="s">
        <v>14</v>
      </c>
      <c r="F77" s="37" t="s">
        <v>18</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6">
        <v>0</v>
      </c>
      <c r="AF77" s="26">
        <v>0</v>
      </c>
      <c r="AG77" s="26">
        <v>0</v>
      </c>
      <c r="AH77" s="20" t="str">
        <f t="shared" si="8"/>
        <v>проверка пройдена</v>
      </c>
    </row>
    <row r="78" spans="1:34" s="4" customFormat="1" ht="27" customHeight="1" x14ac:dyDescent="0.25">
      <c r="A78" s="17" t="s">
        <v>683</v>
      </c>
      <c r="B78" s="17" t="s">
        <v>614</v>
      </c>
      <c r="C78" s="17" t="s">
        <v>477</v>
      </c>
      <c r="D78" s="17" t="str">
        <f>VLOOKUP(C78,'Коды программ'!$A$2:$B$578,2,FALSE)</f>
        <v>Механизация сельского хозяйства</v>
      </c>
      <c r="E78" s="41" t="s">
        <v>692</v>
      </c>
      <c r="F78" s="42" t="s">
        <v>1347</v>
      </c>
      <c r="G78" s="26">
        <v>0</v>
      </c>
      <c r="H78" s="26">
        <v>0</v>
      </c>
      <c r="I78" s="26">
        <v>0</v>
      </c>
      <c r="J78" s="26">
        <v>0</v>
      </c>
      <c r="K78" s="26">
        <v>0</v>
      </c>
      <c r="L78" s="26">
        <v>0</v>
      </c>
      <c r="M78" s="26">
        <v>0</v>
      </c>
      <c r="N78" s="26">
        <v>0</v>
      </c>
      <c r="O78" s="26">
        <v>0</v>
      </c>
      <c r="P78" s="26">
        <v>0</v>
      </c>
      <c r="Q78" s="26">
        <v>0</v>
      </c>
      <c r="R78" s="26">
        <v>0</v>
      </c>
      <c r="S78" s="26">
        <v>0</v>
      </c>
      <c r="T78" s="26">
        <v>0</v>
      </c>
      <c r="U78" s="26">
        <v>0</v>
      </c>
      <c r="V78" s="26">
        <v>0</v>
      </c>
      <c r="W78" s="26">
        <v>0</v>
      </c>
      <c r="X78" s="26">
        <v>0</v>
      </c>
      <c r="Y78" s="26">
        <v>0</v>
      </c>
      <c r="Z78" s="26">
        <v>0</v>
      </c>
      <c r="AA78" s="26">
        <v>0</v>
      </c>
      <c r="AB78" s="26">
        <v>0</v>
      </c>
      <c r="AC78" s="26">
        <v>0</v>
      </c>
      <c r="AD78" s="26">
        <v>0</v>
      </c>
      <c r="AE78" s="26">
        <v>0</v>
      </c>
      <c r="AF78" s="26">
        <v>0</v>
      </c>
      <c r="AG78" s="26">
        <v>0</v>
      </c>
      <c r="AH78" s="20" t="str">
        <f t="shared" si="8"/>
        <v>проверка пройдена</v>
      </c>
    </row>
    <row r="79" spans="1:34" s="4" customFormat="1" ht="27" customHeight="1" x14ac:dyDescent="0.25">
      <c r="A79" s="17" t="s">
        <v>683</v>
      </c>
      <c r="B79" s="17" t="s">
        <v>614</v>
      </c>
      <c r="C79" s="17" t="s">
        <v>477</v>
      </c>
      <c r="D79" s="17" t="str">
        <f>VLOOKUP(C79,'Коды программ'!$A$2:$B$578,2,FALSE)</f>
        <v>Механизация сельского хозяйства</v>
      </c>
      <c r="E79" s="41" t="s">
        <v>693</v>
      </c>
      <c r="F79" s="42" t="s">
        <v>1348</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c r="AD79" s="26">
        <v>0</v>
      </c>
      <c r="AE79" s="26">
        <v>0</v>
      </c>
      <c r="AF79" s="26">
        <v>0</v>
      </c>
      <c r="AG79" s="26">
        <v>0</v>
      </c>
      <c r="AH79" s="20" t="str">
        <f t="shared" si="8"/>
        <v>проверка пройдена</v>
      </c>
    </row>
    <row r="80" spans="1:34" s="4" customFormat="1" ht="27" customHeight="1" x14ac:dyDescent="0.25">
      <c r="A80" s="17" t="s">
        <v>683</v>
      </c>
      <c r="B80" s="17" t="s">
        <v>614</v>
      </c>
      <c r="C80" s="17" t="s">
        <v>477</v>
      </c>
      <c r="D80" s="17" t="str">
        <f>VLOOKUP(C80,'Коды программ'!$A$2:$B$578,2,FALSE)</f>
        <v>Механизация сельского хозяйства</v>
      </c>
      <c r="E80" s="41" t="s">
        <v>694</v>
      </c>
      <c r="F80" s="42" t="s">
        <v>1349</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c r="Z80" s="26">
        <v>0</v>
      </c>
      <c r="AA80" s="26">
        <v>0</v>
      </c>
      <c r="AB80" s="26">
        <v>0</v>
      </c>
      <c r="AC80" s="26">
        <v>0</v>
      </c>
      <c r="AD80" s="26">
        <v>0</v>
      </c>
      <c r="AE80" s="26">
        <v>0</v>
      </c>
      <c r="AF80" s="26">
        <v>0</v>
      </c>
      <c r="AG80" s="26">
        <v>0</v>
      </c>
      <c r="AH80" s="20" t="str">
        <f t="shared" si="8"/>
        <v>проверка пройдена</v>
      </c>
    </row>
    <row r="81" spans="1:34" s="4" customFormat="1" ht="27" customHeight="1" x14ac:dyDescent="0.25">
      <c r="A81" s="17" t="s">
        <v>683</v>
      </c>
      <c r="B81" s="17" t="s">
        <v>614</v>
      </c>
      <c r="C81" s="17" t="s">
        <v>477</v>
      </c>
      <c r="D81" s="17" t="str">
        <f>VLOOKUP(C81,'Коды программ'!$A$2:$B$578,2,FALSE)</f>
        <v>Механизация сельского хозяйства</v>
      </c>
      <c r="E81" s="41" t="s">
        <v>695</v>
      </c>
      <c r="F81" s="42" t="s">
        <v>1350</v>
      </c>
      <c r="G81" s="26">
        <v>0</v>
      </c>
      <c r="H81" s="26">
        <v>0</v>
      </c>
      <c r="I81" s="26">
        <v>0</v>
      </c>
      <c r="J81" s="26">
        <v>0</v>
      </c>
      <c r="K81" s="26">
        <v>0</v>
      </c>
      <c r="L81" s="26">
        <v>0</v>
      </c>
      <c r="M81" s="26">
        <v>0</v>
      </c>
      <c r="N81" s="26">
        <v>0</v>
      </c>
      <c r="O81" s="26">
        <v>0</v>
      </c>
      <c r="P81" s="26">
        <v>0</v>
      </c>
      <c r="Q81" s="26">
        <v>0</v>
      </c>
      <c r="R81" s="26">
        <v>0</v>
      </c>
      <c r="S81" s="26">
        <v>0</v>
      </c>
      <c r="T81" s="26">
        <v>0</v>
      </c>
      <c r="U81" s="26">
        <v>0</v>
      </c>
      <c r="V81" s="26">
        <v>0</v>
      </c>
      <c r="W81" s="26">
        <v>0</v>
      </c>
      <c r="X81" s="26">
        <v>0</v>
      </c>
      <c r="Y81" s="26">
        <v>0</v>
      </c>
      <c r="Z81" s="26">
        <v>0</v>
      </c>
      <c r="AA81" s="26">
        <v>0</v>
      </c>
      <c r="AB81" s="26">
        <v>0</v>
      </c>
      <c r="AC81" s="26">
        <v>0</v>
      </c>
      <c r="AD81" s="26">
        <v>0</v>
      </c>
      <c r="AE81" s="26">
        <v>0</v>
      </c>
      <c r="AF81" s="26">
        <v>0</v>
      </c>
      <c r="AG81" s="26">
        <v>0</v>
      </c>
      <c r="AH81" s="20" t="str">
        <f t="shared" si="8"/>
        <v>проверка пройдена</v>
      </c>
    </row>
    <row r="82" spans="1:34" s="4" customFormat="1" ht="27" customHeight="1" x14ac:dyDescent="0.25">
      <c r="A82" s="17" t="s">
        <v>683</v>
      </c>
      <c r="B82" s="17" t="s">
        <v>614</v>
      </c>
      <c r="C82" s="17" t="s">
        <v>477</v>
      </c>
      <c r="D82" s="17" t="str">
        <f>VLOOKUP(C82,'Коды программ'!$A$2:$B$578,2,FALSE)</f>
        <v>Механизация сельского хозяйства</v>
      </c>
      <c r="E82" s="43" t="s">
        <v>696</v>
      </c>
      <c r="F82" s="44" t="s">
        <v>1351</v>
      </c>
      <c r="G82" s="26">
        <v>0</v>
      </c>
      <c r="H82" s="26">
        <v>0</v>
      </c>
      <c r="I82" s="26">
        <v>0</v>
      </c>
      <c r="J82" s="26">
        <v>0</v>
      </c>
      <c r="K82" s="26">
        <v>0</v>
      </c>
      <c r="L82" s="26">
        <v>0</v>
      </c>
      <c r="M82" s="26">
        <v>0</v>
      </c>
      <c r="N82" s="26">
        <v>0</v>
      </c>
      <c r="O82" s="26">
        <v>0</v>
      </c>
      <c r="P82" s="26">
        <v>0</v>
      </c>
      <c r="Q82" s="26">
        <v>0</v>
      </c>
      <c r="R82" s="26">
        <v>0</v>
      </c>
      <c r="S82" s="26">
        <v>0</v>
      </c>
      <c r="T82" s="26">
        <v>0</v>
      </c>
      <c r="U82" s="26">
        <v>0</v>
      </c>
      <c r="V82" s="26">
        <v>0</v>
      </c>
      <c r="W82" s="26">
        <v>0</v>
      </c>
      <c r="X82" s="26">
        <v>0</v>
      </c>
      <c r="Y82" s="26">
        <v>0</v>
      </c>
      <c r="Z82" s="26">
        <v>0</v>
      </c>
      <c r="AA82" s="26">
        <v>0</v>
      </c>
      <c r="AB82" s="26">
        <v>0</v>
      </c>
      <c r="AC82" s="26">
        <v>0</v>
      </c>
      <c r="AD82" s="26">
        <v>0</v>
      </c>
      <c r="AE82" s="26">
        <v>0</v>
      </c>
      <c r="AF82" s="26">
        <v>0</v>
      </c>
      <c r="AG82" s="26">
        <v>0</v>
      </c>
      <c r="AH82" s="20" t="str">
        <f t="shared" si="8"/>
        <v>проверка пройдена</v>
      </c>
    </row>
    <row r="83" spans="1:34" s="4" customFormat="1" ht="27" customHeight="1" x14ac:dyDescent="0.25">
      <c r="A83" s="17" t="s">
        <v>683</v>
      </c>
      <c r="B83" s="17" t="s">
        <v>614</v>
      </c>
      <c r="C83" s="17" t="s">
        <v>477</v>
      </c>
      <c r="D83" s="17" t="str">
        <f>VLOOKUP(C83,'Коды программ'!$A$2:$B$578,2,FALSE)</f>
        <v>Механизация сельского хозяйства</v>
      </c>
      <c r="E83" s="43" t="s">
        <v>697</v>
      </c>
      <c r="F83" s="44" t="s">
        <v>1352</v>
      </c>
      <c r="G83" s="26">
        <v>0</v>
      </c>
      <c r="H83" s="26">
        <v>0</v>
      </c>
      <c r="I83" s="26">
        <v>0</v>
      </c>
      <c r="J83" s="26">
        <v>0</v>
      </c>
      <c r="K83" s="26">
        <v>0</v>
      </c>
      <c r="L83" s="26">
        <v>0</v>
      </c>
      <c r="M83" s="26">
        <v>0</v>
      </c>
      <c r="N83" s="26">
        <v>0</v>
      </c>
      <c r="O83" s="26">
        <v>0</v>
      </c>
      <c r="P83" s="26">
        <v>0</v>
      </c>
      <c r="Q83" s="26">
        <v>0</v>
      </c>
      <c r="R83" s="26">
        <v>0</v>
      </c>
      <c r="S83" s="26">
        <v>0</v>
      </c>
      <c r="T83" s="26">
        <v>0</v>
      </c>
      <c r="U83" s="26">
        <v>0</v>
      </c>
      <c r="V83" s="26">
        <v>0</v>
      </c>
      <c r="W83" s="26">
        <v>0</v>
      </c>
      <c r="X83" s="26">
        <v>0</v>
      </c>
      <c r="Y83" s="26">
        <v>0</v>
      </c>
      <c r="Z83" s="26">
        <v>0</v>
      </c>
      <c r="AA83" s="26">
        <v>0</v>
      </c>
      <c r="AB83" s="26">
        <v>0</v>
      </c>
      <c r="AC83" s="26">
        <v>0</v>
      </c>
      <c r="AD83" s="26">
        <v>0</v>
      </c>
      <c r="AE83" s="26">
        <v>0</v>
      </c>
      <c r="AF83" s="26">
        <v>0</v>
      </c>
      <c r="AG83" s="26">
        <v>0</v>
      </c>
      <c r="AH83" s="20" t="str">
        <f t="shared" si="8"/>
        <v>проверка пройдена</v>
      </c>
    </row>
    <row r="84" spans="1:34" s="4" customFormat="1" ht="27" customHeight="1" x14ac:dyDescent="0.25">
      <c r="A84" s="17" t="s">
        <v>683</v>
      </c>
      <c r="B84" s="17" t="s">
        <v>614</v>
      </c>
      <c r="C84" s="17" t="s">
        <v>477</v>
      </c>
      <c r="D84" s="17" t="str">
        <f>VLOOKUP(C84,'Коды программ'!$A$2:$B$578,2,FALSE)</f>
        <v>Механизация сельского хозяйства</v>
      </c>
      <c r="E84" s="43" t="s">
        <v>698</v>
      </c>
      <c r="F84" s="44" t="s">
        <v>1353</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6">
        <v>0</v>
      </c>
      <c r="AC84" s="26">
        <v>0</v>
      </c>
      <c r="AD84" s="26">
        <v>0</v>
      </c>
      <c r="AE84" s="26">
        <v>0</v>
      </c>
      <c r="AF84" s="26">
        <v>0</v>
      </c>
      <c r="AG84" s="26">
        <v>0</v>
      </c>
      <c r="AH84" s="20" t="str">
        <f t="shared" si="8"/>
        <v>проверка пройдена</v>
      </c>
    </row>
    <row r="85" spans="1:34" s="4" customFormat="1" ht="27" customHeight="1" x14ac:dyDescent="0.25">
      <c r="A85" s="17" t="s">
        <v>683</v>
      </c>
      <c r="B85" s="17" t="s">
        <v>614</v>
      </c>
      <c r="C85" s="17" t="s">
        <v>477</v>
      </c>
      <c r="D85" s="17" t="str">
        <f>VLOOKUP(C85,'Коды программ'!$A$2:$B$578,2,FALSE)</f>
        <v>Механизация сельского хозяйства</v>
      </c>
      <c r="E85" s="43" t="s">
        <v>699</v>
      </c>
      <c r="F85" s="44" t="s">
        <v>1354</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6">
        <v>0</v>
      </c>
      <c r="AC85" s="26">
        <v>0</v>
      </c>
      <c r="AD85" s="26">
        <v>0</v>
      </c>
      <c r="AE85" s="26">
        <v>0</v>
      </c>
      <c r="AF85" s="26">
        <v>0</v>
      </c>
      <c r="AG85" s="26">
        <v>0</v>
      </c>
      <c r="AH85" s="20" t="str">
        <f t="shared" si="8"/>
        <v>проверка пройдена</v>
      </c>
    </row>
    <row r="86" spans="1:34" s="4" customFormat="1" ht="27" customHeight="1" x14ac:dyDescent="0.25">
      <c r="A86" s="17" t="s">
        <v>683</v>
      </c>
      <c r="B86" s="17" t="s">
        <v>614</v>
      </c>
      <c r="C86" s="17" t="s">
        <v>477</v>
      </c>
      <c r="D86" s="17" t="str">
        <f>VLOOKUP(C86,'Коды программ'!$A$2:$B$578,2,FALSE)</f>
        <v>Механизация сельского хозяйства</v>
      </c>
      <c r="E86" s="41" t="s">
        <v>700</v>
      </c>
      <c r="F86" s="45" t="s">
        <v>1355</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6">
        <v>0</v>
      </c>
      <c r="AB86" s="26">
        <v>0</v>
      </c>
      <c r="AC86" s="26">
        <v>0</v>
      </c>
      <c r="AD86" s="26">
        <v>0</v>
      </c>
      <c r="AE86" s="26">
        <v>0</v>
      </c>
      <c r="AF86" s="26">
        <v>0</v>
      </c>
      <c r="AG86" s="26">
        <v>0</v>
      </c>
      <c r="AH86" s="20" t="str">
        <f t="shared" si="8"/>
        <v>проверка пройдена</v>
      </c>
    </row>
    <row r="87" spans="1:34" s="4" customFormat="1" ht="27" customHeight="1" x14ac:dyDescent="0.25">
      <c r="A87" s="17" t="s">
        <v>683</v>
      </c>
      <c r="B87" s="17" t="s">
        <v>614</v>
      </c>
      <c r="C87" s="17" t="s">
        <v>477</v>
      </c>
      <c r="D87" s="17" t="str">
        <f>VLOOKUP(C87,'Коды программ'!$A$2:$B$578,2,FALSE)</f>
        <v>Механизация сельского хозяйства</v>
      </c>
      <c r="E87" s="41" t="s">
        <v>701</v>
      </c>
      <c r="F87" s="45" t="s">
        <v>1356</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6">
        <v>0</v>
      </c>
      <c r="AC87" s="26">
        <v>0</v>
      </c>
      <c r="AD87" s="26">
        <v>0</v>
      </c>
      <c r="AE87" s="26">
        <v>0</v>
      </c>
      <c r="AF87" s="26">
        <v>0</v>
      </c>
      <c r="AG87" s="26">
        <v>0</v>
      </c>
      <c r="AH87" s="20" t="str">
        <f t="shared" si="8"/>
        <v>проверка пройдена</v>
      </c>
    </row>
    <row r="88" spans="1:34" s="4" customFormat="1" ht="33.75" customHeight="1" x14ac:dyDescent="0.25">
      <c r="A88" s="17" t="s">
        <v>683</v>
      </c>
      <c r="B88" s="17" t="s">
        <v>614</v>
      </c>
      <c r="C88" s="17" t="s">
        <v>477</v>
      </c>
      <c r="D88" s="17" t="str">
        <f>VLOOKUP(C88,'Коды программ'!$A$2:$B$578,2,FALSE)</f>
        <v>Механизация сельского хозяйства</v>
      </c>
      <c r="E88" s="46" t="s">
        <v>702</v>
      </c>
      <c r="F88" s="47" t="s">
        <v>1357</v>
      </c>
      <c r="G88" s="48" t="str">
        <f>IF(AND(G74&lt;=G73,G75&lt;=G74,G76&lt;=G73,G77&lt;=G73,G78=(G74+G76),G78=(G79+G80+G81+G82+G83+G84+G85),G86&lt;=G78,G87&lt;=G78,(G74+G76)&lt;=G73,G79&lt;=G78,G80&lt;=G78,G81&lt;=G78,G82&lt;=G78,G83&lt;=G78,G84&lt;=G78,G85&lt;=G78,G86&lt;=G77,G86&lt;=G78),"проверка пройдена","ВНИМАНИЕ! Не пройдены формулы логического контроля между строками. Скорректируйте введенные данные!")</f>
        <v>проверка пройдена</v>
      </c>
      <c r="H88" s="48" t="str">
        <f t="shared" ref="H88:AF88" si="9">IF(AND(H74&lt;=H73,H75&lt;=H74,H76&lt;=H73,H77&lt;=H73,H78=(H74+H76),H78=(H79+H80+H81+H82+H83+H84+H85),H86&lt;=H78,H87&lt;=H78,(H74+H76)&lt;=H73,H79&lt;=H78,H80&lt;=H78,H81&lt;=H78,H82&lt;=H78,H83&lt;=H78,H84&lt;=H78,H85&lt;=H78,H86&lt;=H77,H86&lt;=H78),"проверка пройдена","ВНИМАНИЕ! Не пройдены формулы логического контроля между строками. Скорректируйте введенные данные!")</f>
        <v>проверка пройдена</v>
      </c>
      <c r="I88" s="48" t="str">
        <f t="shared" si="9"/>
        <v>проверка пройдена</v>
      </c>
      <c r="J88" s="48" t="str">
        <f t="shared" si="9"/>
        <v>проверка пройдена</v>
      </c>
      <c r="K88" s="48" t="str">
        <f t="shared" si="9"/>
        <v>проверка пройдена</v>
      </c>
      <c r="L88" s="48" t="str">
        <f t="shared" si="9"/>
        <v>проверка пройдена</v>
      </c>
      <c r="M88" s="48" t="str">
        <f t="shared" si="9"/>
        <v>проверка пройдена</v>
      </c>
      <c r="N88" s="48" t="str">
        <f t="shared" si="9"/>
        <v>проверка пройдена</v>
      </c>
      <c r="O88" s="48" t="str">
        <f t="shared" si="9"/>
        <v>проверка пройдена</v>
      </c>
      <c r="P88" s="48" t="str">
        <f t="shared" si="9"/>
        <v>проверка пройдена</v>
      </c>
      <c r="Q88" s="48" t="str">
        <f t="shared" si="9"/>
        <v>проверка пройдена</v>
      </c>
      <c r="R88" s="48" t="str">
        <f t="shared" si="9"/>
        <v>проверка пройдена</v>
      </c>
      <c r="S88" s="48" t="str">
        <f t="shared" si="9"/>
        <v>проверка пройдена</v>
      </c>
      <c r="T88" s="48" t="str">
        <f t="shared" si="9"/>
        <v>проверка пройдена</v>
      </c>
      <c r="U88" s="48" t="str">
        <f t="shared" si="9"/>
        <v>проверка пройдена</v>
      </c>
      <c r="V88" s="48" t="str">
        <f t="shared" si="9"/>
        <v>проверка пройдена</v>
      </c>
      <c r="W88" s="48" t="str">
        <f t="shared" si="9"/>
        <v>проверка пройдена</v>
      </c>
      <c r="X88" s="48" t="str">
        <f t="shared" si="9"/>
        <v>проверка пройдена</v>
      </c>
      <c r="Y88" s="48" t="str">
        <f t="shared" si="9"/>
        <v>проверка пройдена</v>
      </c>
      <c r="Z88" s="48" t="str">
        <f t="shared" si="9"/>
        <v>проверка пройдена</v>
      </c>
      <c r="AA88" s="48" t="str">
        <f t="shared" si="9"/>
        <v>проверка пройдена</v>
      </c>
      <c r="AB88" s="48" t="str">
        <f t="shared" si="9"/>
        <v>проверка пройдена</v>
      </c>
      <c r="AC88" s="48" t="str">
        <f t="shared" si="9"/>
        <v>проверка пройдена</v>
      </c>
      <c r="AD88" s="48" t="str">
        <f t="shared" si="9"/>
        <v>проверка пройдена</v>
      </c>
      <c r="AE88" s="48" t="str">
        <f t="shared" si="9"/>
        <v>проверка пройдена</v>
      </c>
      <c r="AF88" s="48" t="str">
        <f t="shared" si="9"/>
        <v>проверка пройдена</v>
      </c>
      <c r="AG88" s="49"/>
      <c r="AH88" s="50"/>
    </row>
    <row r="89" spans="1:34" s="12" customFormat="1" ht="57" customHeight="1" x14ac:dyDescent="0.25">
      <c r="A89" s="17" t="s">
        <v>683</v>
      </c>
      <c r="B89" s="17" t="s">
        <v>614</v>
      </c>
      <c r="C89" s="17" t="s">
        <v>60</v>
      </c>
      <c r="D89" s="17" t="str">
        <f>VLOOKUP(C89,'Коды программ'!$A$2:$B$578,2,FALSE)</f>
        <v>Управление, эксплуатация и обслуживание многоквартирного дома</v>
      </c>
      <c r="E89" s="35" t="s">
        <v>10</v>
      </c>
      <c r="F89" s="36" t="s">
        <v>721</v>
      </c>
      <c r="G89" s="26">
        <v>18</v>
      </c>
      <c r="H89" s="26">
        <v>9</v>
      </c>
      <c r="I89" s="26">
        <v>4</v>
      </c>
      <c r="J89" s="26">
        <v>3</v>
      </c>
      <c r="K89" s="26">
        <v>0</v>
      </c>
      <c r="L89" s="26"/>
      <c r="M89" s="26">
        <v>1</v>
      </c>
      <c r="N89" s="26">
        <v>4</v>
      </c>
      <c r="O89" s="26">
        <v>0</v>
      </c>
      <c r="P89" s="26">
        <v>3</v>
      </c>
      <c r="Q89" s="26">
        <v>0</v>
      </c>
      <c r="R89" s="26">
        <v>0</v>
      </c>
      <c r="S89" s="26">
        <v>0</v>
      </c>
      <c r="T89" s="26">
        <v>0</v>
      </c>
      <c r="U89" s="26">
        <v>0</v>
      </c>
      <c r="V89" s="26">
        <v>0</v>
      </c>
      <c r="W89" s="26">
        <v>0</v>
      </c>
      <c r="X89" s="26">
        <v>0</v>
      </c>
      <c r="Y89" s="26">
        <v>0</v>
      </c>
      <c r="Z89" s="26">
        <v>0</v>
      </c>
      <c r="AA89" s="26">
        <v>1</v>
      </c>
      <c r="AB89" s="26">
        <v>0</v>
      </c>
      <c r="AC89" s="26">
        <v>0</v>
      </c>
      <c r="AD89" s="26">
        <v>0</v>
      </c>
      <c r="AE89" s="26">
        <v>0</v>
      </c>
      <c r="AF89" s="26">
        <v>0</v>
      </c>
      <c r="AG89" s="26">
        <v>0</v>
      </c>
      <c r="AH89" s="20" t="str">
        <f>IF(G89=H89+K89+L89+M89+N89+O89+P89+Q89+R89+S89+T89+U89+V89+W89+X89+Y89+Z89+AA89+AB89+AC89+AD89+AE89+AF89,"проверка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0" spans="1:34" s="4" customFormat="1" ht="35.25" customHeight="1" x14ac:dyDescent="0.25">
      <c r="A90" s="17" t="s">
        <v>683</v>
      </c>
      <c r="B90" s="17" t="s">
        <v>614</v>
      </c>
      <c r="C90" s="17" t="s">
        <v>60</v>
      </c>
      <c r="D90" s="17" t="str">
        <f>VLOOKUP(C90,'Коды программ'!$A$2:$B$578,2,FALSE)</f>
        <v>Управление, эксплуатация и обслуживание многоквартирного дома</v>
      </c>
      <c r="E90" s="35" t="s">
        <v>11</v>
      </c>
      <c r="F90" s="37" t="s">
        <v>722</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0</v>
      </c>
      <c r="X90" s="26">
        <v>0</v>
      </c>
      <c r="Y90" s="26">
        <v>0</v>
      </c>
      <c r="Z90" s="26">
        <v>0</v>
      </c>
      <c r="AA90" s="26">
        <v>0</v>
      </c>
      <c r="AB90" s="26">
        <v>0</v>
      </c>
      <c r="AC90" s="26">
        <v>0</v>
      </c>
      <c r="AD90" s="26">
        <v>0</v>
      </c>
      <c r="AE90" s="26">
        <v>0</v>
      </c>
      <c r="AF90" s="26">
        <v>0</v>
      </c>
      <c r="AG90" s="26">
        <v>0</v>
      </c>
      <c r="AH90" s="20" t="str">
        <f t="shared" ref="AH90:AH103" si="10">IF(G90=H90+K90+L90+M90+N90+O90+P90+Q90+R90+S90+T90+U90+V90+W90+X90+Y90+Z90+AA90+AB90+AC90+AD90+AE90+AF90,"проверка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1" spans="1:34" s="4" customFormat="1" ht="35.25" customHeight="1" x14ac:dyDescent="0.25">
      <c r="A91" s="17" t="s">
        <v>683</v>
      </c>
      <c r="B91" s="17" t="s">
        <v>614</v>
      </c>
      <c r="C91" s="17" t="s">
        <v>60</v>
      </c>
      <c r="D91" s="17" t="str">
        <f>VLOOKUP(C91,'Коды программ'!$A$2:$B$578,2,FALSE)</f>
        <v>Управление, эксплуатация и обслуживание многоквартирного дома</v>
      </c>
      <c r="E91" s="35" t="s">
        <v>12</v>
      </c>
      <c r="F91" s="37" t="s">
        <v>723</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6">
        <v>0</v>
      </c>
      <c r="AC91" s="26">
        <v>0</v>
      </c>
      <c r="AD91" s="26">
        <v>0</v>
      </c>
      <c r="AE91" s="26">
        <v>0</v>
      </c>
      <c r="AF91" s="26">
        <v>0</v>
      </c>
      <c r="AG91" s="26">
        <v>0</v>
      </c>
      <c r="AH91" s="20" t="str">
        <f t="shared" si="10"/>
        <v>проверка пройдена</v>
      </c>
    </row>
    <row r="92" spans="1:34" s="4" customFormat="1" ht="36.75" customHeight="1" x14ac:dyDescent="0.25">
      <c r="A92" s="17" t="s">
        <v>683</v>
      </c>
      <c r="B92" s="17" t="s">
        <v>614</v>
      </c>
      <c r="C92" s="17" t="s">
        <v>60</v>
      </c>
      <c r="D92" s="17" t="str">
        <f>VLOOKUP(C92,'Коды программ'!$A$2:$B$578,2,FALSE)</f>
        <v>Управление, эксплуатация и обслуживание многоквартирного дома</v>
      </c>
      <c r="E92" s="35" t="s">
        <v>13</v>
      </c>
      <c r="F92" s="37" t="s">
        <v>15</v>
      </c>
      <c r="G92" s="26">
        <v>1</v>
      </c>
      <c r="H92" s="26">
        <v>1</v>
      </c>
      <c r="I92" s="26">
        <v>1</v>
      </c>
      <c r="J92" s="26">
        <v>0</v>
      </c>
      <c r="K92" s="26">
        <v>0</v>
      </c>
      <c r="L92" s="26"/>
      <c r="M92" s="26">
        <v>0</v>
      </c>
      <c r="N92" s="26">
        <v>0</v>
      </c>
      <c r="O92" s="26">
        <v>0</v>
      </c>
      <c r="P92" s="26">
        <v>0</v>
      </c>
      <c r="Q92" s="26">
        <v>0</v>
      </c>
      <c r="R92" s="26">
        <v>0</v>
      </c>
      <c r="S92" s="26">
        <v>0</v>
      </c>
      <c r="T92" s="26">
        <v>0</v>
      </c>
      <c r="U92" s="26">
        <v>0</v>
      </c>
      <c r="V92" s="26">
        <v>0</v>
      </c>
      <c r="W92" s="26">
        <v>0</v>
      </c>
      <c r="X92" s="26">
        <v>0</v>
      </c>
      <c r="Y92" s="26">
        <v>0</v>
      </c>
      <c r="Z92" s="26">
        <v>0</v>
      </c>
      <c r="AA92" s="26">
        <v>0</v>
      </c>
      <c r="AB92" s="26">
        <v>0</v>
      </c>
      <c r="AC92" s="26">
        <v>0</v>
      </c>
      <c r="AD92" s="26">
        <v>0</v>
      </c>
      <c r="AE92" s="26">
        <v>0</v>
      </c>
      <c r="AF92" s="26">
        <v>0</v>
      </c>
      <c r="AG92" s="26">
        <v>0</v>
      </c>
      <c r="AH92" s="20" t="str">
        <f t="shared" si="10"/>
        <v>проверка пройдена</v>
      </c>
    </row>
    <row r="93" spans="1:34" s="4" customFormat="1" ht="27" customHeight="1" x14ac:dyDescent="0.25">
      <c r="A93" s="17" t="s">
        <v>683</v>
      </c>
      <c r="B93" s="17" t="s">
        <v>614</v>
      </c>
      <c r="C93" s="17" t="s">
        <v>60</v>
      </c>
      <c r="D93" s="17" t="str">
        <f>VLOOKUP(C93,'Коды программ'!$A$2:$B$578,2,FALSE)</f>
        <v>Управление, эксплуатация и обслуживание многоквартирного дома</v>
      </c>
      <c r="E93" s="35" t="s">
        <v>14</v>
      </c>
      <c r="F93" s="37" t="s">
        <v>18</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6">
        <v>0</v>
      </c>
      <c r="AC93" s="26">
        <v>0</v>
      </c>
      <c r="AD93" s="26">
        <v>0</v>
      </c>
      <c r="AE93" s="26">
        <v>0</v>
      </c>
      <c r="AF93" s="26">
        <v>0</v>
      </c>
      <c r="AG93" s="26">
        <v>0</v>
      </c>
      <c r="AH93" s="20" t="str">
        <f t="shared" si="10"/>
        <v>проверка пройдена</v>
      </c>
    </row>
    <row r="94" spans="1:34" s="4" customFormat="1" ht="27" customHeight="1" x14ac:dyDescent="0.25">
      <c r="A94" s="17" t="s">
        <v>683</v>
      </c>
      <c r="B94" s="17" t="s">
        <v>614</v>
      </c>
      <c r="C94" s="17" t="s">
        <v>60</v>
      </c>
      <c r="D94" s="17" t="str">
        <f>VLOOKUP(C94,'Коды программ'!$A$2:$B$578,2,FALSE)</f>
        <v>Управление, эксплуатация и обслуживание многоквартирного дома</v>
      </c>
      <c r="E94" s="41" t="s">
        <v>692</v>
      </c>
      <c r="F94" s="42" t="s">
        <v>1347</v>
      </c>
      <c r="G94" s="26">
        <v>1</v>
      </c>
      <c r="H94" s="26">
        <v>1</v>
      </c>
      <c r="I94" s="26">
        <v>1</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6">
        <v>0</v>
      </c>
      <c r="AC94" s="26">
        <v>0</v>
      </c>
      <c r="AD94" s="26">
        <v>0</v>
      </c>
      <c r="AE94" s="26">
        <v>0</v>
      </c>
      <c r="AF94" s="26">
        <v>0</v>
      </c>
      <c r="AG94" s="26">
        <v>0</v>
      </c>
      <c r="AH94" s="20" t="str">
        <f t="shared" si="10"/>
        <v>проверка пройдена</v>
      </c>
    </row>
    <row r="95" spans="1:34" s="4" customFormat="1" ht="27" customHeight="1" x14ac:dyDescent="0.25">
      <c r="A95" s="17" t="s">
        <v>683</v>
      </c>
      <c r="B95" s="17" t="s">
        <v>614</v>
      </c>
      <c r="C95" s="17" t="s">
        <v>60</v>
      </c>
      <c r="D95" s="17" t="str">
        <f>VLOOKUP(C95,'Коды программ'!$A$2:$B$578,2,FALSE)</f>
        <v>Управление, эксплуатация и обслуживание многоквартирного дома</v>
      </c>
      <c r="E95" s="41" t="s">
        <v>693</v>
      </c>
      <c r="F95" s="42" t="s">
        <v>1348</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6">
        <v>0</v>
      </c>
      <c r="AC95" s="26">
        <v>0</v>
      </c>
      <c r="AD95" s="26">
        <v>0</v>
      </c>
      <c r="AE95" s="26">
        <v>0</v>
      </c>
      <c r="AF95" s="26">
        <v>0</v>
      </c>
      <c r="AG95" s="26">
        <v>0</v>
      </c>
      <c r="AH95" s="20" t="str">
        <f t="shared" si="10"/>
        <v>проверка пройдена</v>
      </c>
    </row>
    <row r="96" spans="1:34" s="4" customFormat="1" ht="27" customHeight="1" x14ac:dyDescent="0.25">
      <c r="A96" s="17" t="s">
        <v>683</v>
      </c>
      <c r="B96" s="17" t="s">
        <v>614</v>
      </c>
      <c r="C96" s="17" t="s">
        <v>60</v>
      </c>
      <c r="D96" s="17" t="str">
        <f>VLOOKUP(C96,'Коды программ'!$A$2:$B$578,2,FALSE)</f>
        <v>Управление, эксплуатация и обслуживание многоквартирного дома</v>
      </c>
      <c r="E96" s="41" t="s">
        <v>694</v>
      </c>
      <c r="F96" s="42" t="s">
        <v>1349</v>
      </c>
      <c r="G96" s="26">
        <v>0</v>
      </c>
      <c r="H96" s="26">
        <v>0</v>
      </c>
      <c r="I96" s="26">
        <v>0</v>
      </c>
      <c r="J96" s="26">
        <v>0</v>
      </c>
      <c r="K96" s="26">
        <v>0</v>
      </c>
      <c r="L96" s="26">
        <v>0</v>
      </c>
      <c r="M96" s="26">
        <v>0</v>
      </c>
      <c r="N96" s="26">
        <v>0</v>
      </c>
      <c r="O96" s="26">
        <v>0</v>
      </c>
      <c r="P96" s="26">
        <v>0</v>
      </c>
      <c r="Q96" s="26">
        <v>0</v>
      </c>
      <c r="R96" s="26">
        <v>0</v>
      </c>
      <c r="S96" s="26">
        <v>0</v>
      </c>
      <c r="T96" s="26">
        <v>0</v>
      </c>
      <c r="U96" s="26">
        <v>0</v>
      </c>
      <c r="V96" s="26">
        <v>0</v>
      </c>
      <c r="W96" s="26">
        <v>0</v>
      </c>
      <c r="X96" s="26">
        <v>0</v>
      </c>
      <c r="Y96" s="26">
        <v>0</v>
      </c>
      <c r="Z96" s="26">
        <v>0</v>
      </c>
      <c r="AA96" s="26">
        <v>0</v>
      </c>
      <c r="AB96" s="26">
        <v>0</v>
      </c>
      <c r="AC96" s="26">
        <v>0</v>
      </c>
      <c r="AD96" s="26">
        <v>0</v>
      </c>
      <c r="AE96" s="26">
        <v>0</v>
      </c>
      <c r="AF96" s="26">
        <v>0</v>
      </c>
      <c r="AG96" s="26">
        <v>0</v>
      </c>
      <c r="AH96" s="20" t="str">
        <f t="shared" si="10"/>
        <v>проверка пройдена</v>
      </c>
    </row>
    <row r="97" spans="1:34" s="4" customFormat="1" ht="27" customHeight="1" x14ac:dyDescent="0.25">
      <c r="A97" s="17" t="s">
        <v>683</v>
      </c>
      <c r="B97" s="17" t="s">
        <v>614</v>
      </c>
      <c r="C97" s="17" t="s">
        <v>60</v>
      </c>
      <c r="D97" s="17" t="str">
        <f>VLOOKUP(C97,'Коды программ'!$A$2:$B$578,2,FALSE)</f>
        <v>Управление, эксплуатация и обслуживание многоквартирного дома</v>
      </c>
      <c r="E97" s="41" t="s">
        <v>695</v>
      </c>
      <c r="F97" s="42" t="s">
        <v>1350</v>
      </c>
      <c r="G97" s="26">
        <v>0</v>
      </c>
      <c r="H97" s="26">
        <v>0</v>
      </c>
      <c r="I97" s="26">
        <v>0</v>
      </c>
      <c r="J97" s="26">
        <v>0</v>
      </c>
      <c r="K97" s="26">
        <v>0</v>
      </c>
      <c r="L97" s="26">
        <v>0</v>
      </c>
      <c r="M97" s="26">
        <v>0</v>
      </c>
      <c r="N97" s="26">
        <v>0</v>
      </c>
      <c r="O97" s="26">
        <v>0</v>
      </c>
      <c r="P97" s="26">
        <v>0</v>
      </c>
      <c r="Q97" s="26">
        <v>0</v>
      </c>
      <c r="R97" s="26">
        <v>0</v>
      </c>
      <c r="S97" s="26">
        <v>0</v>
      </c>
      <c r="T97" s="26">
        <v>0</v>
      </c>
      <c r="U97" s="26">
        <v>0</v>
      </c>
      <c r="V97" s="26">
        <v>0</v>
      </c>
      <c r="W97" s="26">
        <v>0</v>
      </c>
      <c r="X97" s="26">
        <v>0</v>
      </c>
      <c r="Y97" s="26">
        <v>0</v>
      </c>
      <c r="Z97" s="26">
        <v>0</v>
      </c>
      <c r="AA97" s="26">
        <v>0</v>
      </c>
      <c r="AB97" s="26">
        <v>0</v>
      </c>
      <c r="AC97" s="26">
        <v>0</v>
      </c>
      <c r="AD97" s="26">
        <v>0</v>
      </c>
      <c r="AE97" s="26">
        <v>0</v>
      </c>
      <c r="AF97" s="26">
        <v>0</v>
      </c>
      <c r="AG97" s="26">
        <v>0</v>
      </c>
      <c r="AH97" s="20" t="str">
        <f t="shared" si="10"/>
        <v>проверка пройдена</v>
      </c>
    </row>
    <row r="98" spans="1:34" s="4" customFormat="1" ht="27" customHeight="1" x14ac:dyDescent="0.25">
      <c r="A98" s="17" t="s">
        <v>683</v>
      </c>
      <c r="B98" s="17" t="s">
        <v>614</v>
      </c>
      <c r="C98" s="17" t="s">
        <v>60</v>
      </c>
      <c r="D98" s="17" t="str">
        <f>VLOOKUP(C98,'Коды программ'!$A$2:$B$578,2,FALSE)</f>
        <v>Управление, эксплуатация и обслуживание многоквартирного дома</v>
      </c>
      <c r="E98" s="43" t="s">
        <v>696</v>
      </c>
      <c r="F98" s="44" t="s">
        <v>1351</v>
      </c>
      <c r="G98" s="26">
        <v>0</v>
      </c>
      <c r="H98" s="26">
        <v>0</v>
      </c>
      <c r="I98" s="26">
        <v>0</v>
      </c>
      <c r="J98" s="26">
        <v>0</v>
      </c>
      <c r="K98" s="26">
        <v>0</v>
      </c>
      <c r="L98" s="26">
        <v>0</v>
      </c>
      <c r="M98" s="26">
        <v>0</v>
      </c>
      <c r="N98" s="26">
        <v>0</v>
      </c>
      <c r="O98" s="26">
        <v>0</v>
      </c>
      <c r="P98" s="26">
        <v>0</v>
      </c>
      <c r="Q98" s="26">
        <v>0</v>
      </c>
      <c r="R98" s="26">
        <v>0</v>
      </c>
      <c r="S98" s="26">
        <v>0</v>
      </c>
      <c r="T98" s="26">
        <v>0</v>
      </c>
      <c r="U98" s="26">
        <v>0</v>
      </c>
      <c r="V98" s="26">
        <v>0</v>
      </c>
      <c r="W98" s="26">
        <v>0</v>
      </c>
      <c r="X98" s="26">
        <v>0</v>
      </c>
      <c r="Y98" s="26">
        <v>0</v>
      </c>
      <c r="Z98" s="26">
        <v>0</v>
      </c>
      <c r="AA98" s="26">
        <v>0</v>
      </c>
      <c r="AB98" s="26">
        <v>0</v>
      </c>
      <c r="AC98" s="26">
        <v>0</v>
      </c>
      <c r="AD98" s="26">
        <v>0</v>
      </c>
      <c r="AE98" s="26">
        <v>0</v>
      </c>
      <c r="AF98" s="26">
        <v>0</v>
      </c>
      <c r="AG98" s="26">
        <v>0</v>
      </c>
      <c r="AH98" s="20" t="str">
        <f t="shared" si="10"/>
        <v>проверка пройдена</v>
      </c>
    </row>
    <row r="99" spans="1:34" s="4" customFormat="1" ht="27" customHeight="1" x14ac:dyDescent="0.25">
      <c r="A99" s="17" t="s">
        <v>683</v>
      </c>
      <c r="B99" s="17" t="s">
        <v>614</v>
      </c>
      <c r="C99" s="17" t="s">
        <v>60</v>
      </c>
      <c r="D99" s="17" t="str">
        <f>VLOOKUP(C99,'Коды программ'!$A$2:$B$578,2,FALSE)</f>
        <v>Управление, эксплуатация и обслуживание многоквартирного дома</v>
      </c>
      <c r="E99" s="43" t="s">
        <v>697</v>
      </c>
      <c r="F99" s="44" t="s">
        <v>1352</v>
      </c>
      <c r="G99" s="26">
        <v>1</v>
      </c>
      <c r="H99" s="26">
        <v>1</v>
      </c>
      <c r="I99" s="26">
        <v>1</v>
      </c>
      <c r="J99" s="26">
        <v>0</v>
      </c>
      <c r="K99" s="26">
        <v>0</v>
      </c>
      <c r="L99" s="26">
        <v>0</v>
      </c>
      <c r="M99" s="26">
        <v>0</v>
      </c>
      <c r="N99" s="26">
        <v>0</v>
      </c>
      <c r="O99" s="26">
        <v>0</v>
      </c>
      <c r="P99" s="26">
        <v>0</v>
      </c>
      <c r="Q99" s="26">
        <v>0</v>
      </c>
      <c r="R99" s="26">
        <v>0</v>
      </c>
      <c r="S99" s="26">
        <v>0</v>
      </c>
      <c r="T99" s="26">
        <v>0</v>
      </c>
      <c r="U99" s="26">
        <v>0</v>
      </c>
      <c r="V99" s="26">
        <v>0</v>
      </c>
      <c r="W99" s="26">
        <v>0</v>
      </c>
      <c r="X99" s="26">
        <v>0</v>
      </c>
      <c r="Y99" s="26">
        <v>0</v>
      </c>
      <c r="Z99" s="26">
        <v>0</v>
      </c>
      <c r="AA99" s="26">
        <v>0</v>
      </c>
      <c r="AB99" s="26">
        <v>0</v>
      </c>
      <c r="AC99" s="26">
        <v>0</v>
      </c>
      <c r="AD99" s="26">
        <v>0</v>
      </c>
      <c r="AE99" s="26">
        <v>0</v>
      </c>
      <c r="AF99" s="26">
        <v>0</v>
      </c>
      <c r="AG99" s="26">
        <v>0</v>
      </c>
      <c r="AH99" s="20" t="str">
        <f t="shared" si="10"/>
        <v>проверка пройдена</v>
      </c>
    </row>
    <row r="100" spans="1:34" s="4" customFormat="1" ht="27" customHeight="1" x14ac:dyDescent="0.25">
      <c r="A100" s="17" t="s">
        <v>683</v>
      </c>
      <c r="B100" s="17" t="s">
        <v>614</v>
      </c>
      <c r="C100" s="17" t="s">
        <v>60</v>
      </c>
      <c r="D100" s="17" t="str">
        <f>VLOOKUP(C100,'Коды программ'!$A$2:$B$578,2,FALSE)</f>
        <v>Управление, эксплуатация и обслуживание многоквартирного дома</v>
      </c>
      <c r="E100" s="43" t="s">
        <v>698</v>
      </c>
      <c r="F100" s="44" t="s">
        <v>1353</v>
      </c>
      <c r="G100" s="26">
        <v>0</v>
      </c>
      <c r="H100" s="26">
        <v>0</v>
      </c>
      <c r="I100" s="26">
        <v>0</v>
      </c>
      <c r="J100" s="26">
        <v>0</v>
      </c>
      <c r="K100" s="26">
        <v>0</v>
      </c>
      <c r="L100" s="26">
        <v>0</v>
      </c>
      <c r="M100" s="26">
        <v>0</v>
      </c>
      <c r="N100" s="26">
        <v>0</v>
      </c>
      <c r="O100" s="26">
        <v>0</v>
      </c>
      <c r="P100" s="26">
        <v>0</v>
      </c>
      <c r="Q100" s="26">
        <v>0</v>
      </c>
      <c r="R100" s="26">
        <v>0</v>
      </c>
      <c r="S100" s="26">
        <v>0</v>
      </c>
      <c r="T100" s="26">
        <v>0</v>
      </c>
      <c r="U100" s="26">
        <v>0</v>
      </c>
      <c r="V100" s="26">
        <v>0</v>
      </c>
      <c r="W100" s="26">
        <v>0</v>
      </c>
      <c r="X100" s="26">
        <v>0</v>
      </c>
      <c r="Y100" s="26">
        <v>0</v>
      </c>
      <c r="Z100" s="26">
        <v>0</v>
      </c>
      <c r="AA100" s="26">
        <v>0</v>
      </c>
      <c r="AB100" s="26">
        <v>0</v>
      </c>
      <c r="AC100" s="26">
        <v>0</v>
      </c>
      <c r="AD100" s="26">
        <v>0</v>
      </c>
      <c r="AE100" s="26">
        <v>0</v>
      </c>
      <c r="AF100" s="26">
        <v>0</v>
      </c>
      <c r="AG100" s="26">
        <v>0</v>
      </c>
      <c r="AH100" s="20" t="str">
        <f t="shared" si="10"/>
        <v>проверка пройдена</v>
      </c>
    </row>
    <row r="101" spans="1:34" s="4" customFormat="1" ht="27" customHeight="1" x14ac:dyDescent="0.25">
      <c r="A101" s="17" t="s">
        <v>683</v>
      </c>
      <c r="B101" s="17" t="s">
        <v>614</v>
      </c>
      <c r="C101" s="17" t="s">
        <v>60</v>
      </c>
      <c r="D101" s="17" t="str">
        <f>VLOOKUP(C101,'Коды программ'!$A$2:$B$578,2,FALSE)</f>
        <v>Управление, эксплуатация и обслуживание многоквартирного дома</v>
      </c>
      <c r="E101" s="43" t="s">
        <v>699</v>
      </c>
      <c r="F101" s="44" t="s">
        <v>1354</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c r="Z101" s="26">
        <v>0</v>
      </c>
      <c r="AA101" s="26">
        <v>0</v>
      </c>
      <c r="AB101" s="26">
        <v>0</v>
      </c>
      <c r="AC101" s="26">
        <v>0</v>
      </c>
      <c r="AD101" s="26">
        <v>0</v>
      </c>
      <c r="AE101" s="26">
        <v>0</v>
      </c>
      <c r="AF101" s="26">
        <v>0</v>
      </c>
      <c r="AG101" s="26">
        <v>0</v>
      </c>
      <c r="AH101" s="20" t="str">
        <f t="shared" si="10"/>
        <v>проверка пройдена</v>
      </c>
    </row>
    <row r="102" spans="1:34" s="4" customFormat="1" ht="27" customHeight="1" x14ac:dyDescent="0.25">
      <c r="A102" s="17" t="s">
        <v>683</v>
      </c>
      <c r="B102" s="17" t="s">
        <v>614</v>
      </c>
      <c r="C102" s="17" t="s">
        <v>60</v>
      </c>
      <c r="D102" s="17" t="str">
        <f>VLOOKUP(C102,'Коды программ'!$A$2:$B$578,2,FALSE)</f>
        <v>Управление, эксплуатация и обслуживание многоквартирного дома</v>
      </c>
      <c r="E102" s="41" t="s">
        <v>700</v>
      </c>
      <c r="F102" s="45" t="s">
        <v>1355</v>
      </c>
      <c r="G102" s="26">
        <v>0</v>
      </c>
      <c r="H102" s="26">
        <v>0</v>
      </c>
      <c r="I102" s="26">
        <v>0</v>
      </c>
      <c r="J102" s="26">
        <v>0</v>
      </c>
      <c r="K102" s="26">
        <v>0</v>
      </c>
      <c r="L102" s="26">
        <v>0</v>
      </c>
      <c r="M102" s="26">
        <v>0</v>
      </c>
      <c r="N102" s="26">
        <v>0</v>
      </c>
      <c r="O102" s="26">
        <v>0</v>
      </c>
      <c r="P102" s="26">
        <v>0</v>
      </c>
      <c r="Q102" s="26">
        <v>0</v>
      </c>
      <c r="R102" s="26">
        <v>0</v>
      </c>
      <c r="S102" s="26">
        <v>0</v>
      </c>
      <c r="T102" s="26">
        <v>0</v>
      </c>
      <c r="U102" s="26">
        <v>0</v>
      </c>
      <c r="V102" s="26">
        <v>0</v>
      </c>
      <c r="W102" s="26">
        <v>0</v>
      </c>
      <c r="X102" s="26">
        <v>0</v>
      </c>
      <c r="Y102" s="26">
        <v>0</v>
      </c>
      <c r="Z102" s="26">
        <v>0</v>
      </c>
      <c r="AA102" s="26">
        <v>0</v>
      </c>
      <c r="AB102" s="26">
        <v>0</v>
      </c>
      <c r="AC102" s="26">
        <v>0</v>
      </c>
      <c r="AD102" s="26">
        <v>0</v>
      </c>
      <c r="AE102" s="26">
        <v>0</v>
      </c>
      <c r="AF102" s="26">
        <v>0</v>
      </c>
      <c r="AG102" s="26">
        <v>0</v>
      </c>
      <c r="AH102" s="20" t="str">
        <f t="shared" si="10"/>
        <v>проверка пройдена</v>
      </c>
    </row>
    <row r="103" spans="1:34" s="4" customFormat="1" ht="27" customHeight="1" x14ac:dyDescent="0.25">
      <c r="A103" s="17" t="s">
        <v>683</v>
      </c>
      <c r="B103" s="17" t="s">
        <v>614</v>
      </c>
      <c r="C103" s="17" t="s">
        <v>60</v>
      </c>
      <c r="D103" s="17" t="str">
        <f>VLOOKUP(C103,'Коды программ'!$A$2:$B$578,2,FALSE)</f>
        <v>Управление, эксплуатация и обслуживание многоквартирного дома</v>
      </c>
      <c r="E103" s="41" t="s">
        <v>701</v>
      </c>
      <c r="F103" s="45" t="s">
        <v>1356</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6">
        <v>0</v>
      </c>
      <c r="AC103" s="26">
        <v>0</v>
      </c>
      <c r="AD103" s="26">
        <v>0</v>
      </c>
      <c r="AE103" s="26">
        <v>0</v>
      </c>
      <c r="AF103" s="26">
        <v>0</v>
      </c>
      <c r="AG103" s="26">
        <v>0</v>
      </c>
      <c r="AH103" s="20" t="str">
        <f t="shared" si="10"/>
        <v>проверка пройдена</v>
      </c>
    </row>
    <row r="104" spans="1:34" s="4" customFormat="1" ht="27" customHeight="1" x14ac:dyDescent="0.25">
      <c r="A104" s="17" t="s">
        <v>683</v>
      </c>
      <c r="B104" s="17" t="s">
        <v>614</v>
      </c>
      <c r="C104" s="17" t="s">
        <v>60</v>
      </c>
      <c r="D104" s="17" t="str">
        <f>VLOOKUP(C104,'Коды программ'!$A$2:$B$578,2,FALSE)</f>
        <v>Управление, эксплуатация и обслуживание многоквартирного дома</v>
      </c>
      <c r="E104" s="46" t="s">
        <v>702</v>
      </c>
      <c r="F104" s="47" t="s">
        <v>1357</v>
      </c>
      <c r="G104" s="48" t="str">
        <f>IF(AND(G90&lt;=G89,G91&lt;=G90,G92&lt;=G89,G93&lt;=G89,G94=(G90+G92),G94=(G95+G96+G97+G98+G99+G100+G101),G102&lt;=G94,G103&lt;=G94,(G90+G92)&lt;=G89,G95&lt;=G94,G96&lt;=G94,G97&lt;=G94,G98&lt;=G94,G99&lt;=G94,G100&lt;=G94,G101&lt;=G94,G102&lt;=G93,G102&lt;=G94),"проверка пройдена","ВНИМАНИЕ! Не пройдены формулы логического контроля между строками. Скорректируйте введенные данные!")</f>
        <v>проверка пройдена</v>
      </c>
      <c r="H104" s="48" t="str">
        <f t="shared" ref="H104:AF104" si="11">IF(AND(H90&lt;=H89,H91&lt;=H90,H92&lt;=H89,H93&lt;=H89,H94=(H90+H92),H94=(H95+H96+H97+H98+H99+H100+H101),H102&lt;=H94,H103&lt;=H94,(H90+H92)&lt;=H89,H95&lt;=H94,H96&lt;=H94,H97&lt;=H94,H98&lt;=H94,H99&lt;=H94,H100&lt;=H94,H101&lt;=H94,H102&lt;=H93,H102&lt;=H94),"проверка пройдена","ВНИМАНИЕ! Не пройдены формулы логического контроля между строками. Скорректируйте введенные данные!")</f>
        <v>проверка пройдена</v>
      </c>
      <c r="I104" s="48" t="str">
        <f t="shared" si="11"/>
        <v>проверка пройдена</v>
      </c>
      <c r="J104" s="48" t="str">
        <f t="shared" si="11"/>
        <v>проверка пройдена</v>
      </c>
      <c r="K104" s="48" t="str">
        <f t="shared" si="11"/>
        <v>проверка пройдена</v>
      </c>
      <c r="L104" s="48" t="str">
        <f t="shared" si="11"/>
        <v>проверка пройдена</v>
      </c>
      <c r="M104" s="48" t="str">
        <f t="shared" si="11"/>
        <v>проверка пройдена</v>
      </c>
      <c r="N104" s="48" t="str">
        <f t="shared" si="11"/>
        <v>проверка пройдена</v>
      </c>
      <c r="O104" s="48" t="str">
        <f t="shared" si="11"/>
        <v>проверка пройдена</v>
      </c>
      <c r="P104" s="48" t="str">
        <f t="shared" si="11"/>
        <v>проверка пройдена</v>
      </c>
      <c r="Q104" s="48" t="str">
        <f t="shared" si="11"/>
        <v>проверка пройдена</v>
      </c>
      <c r="R104" s="48" t="str">
        <f t="shared" si="11"/>
        <v>проверка пройдена</v>
      </c>
      <c r="S104" s="48" t="str">
        <f t="shared" si="11"/>
        <v>проверка пройдена</v>
      </c>
      <c r="T104" s="48" t="str">
        <f t="shared" si="11"/>
        <v>проверка пройдена</v>
      </c>
      <c r="U104" s="48" t="str">
        <f t="shared" si="11"/>
        <v>проверка пройдена</v>
      </c>
      <c r="V104" s="48" t="str">
        <f t="shared" si="11"/>
        <v>проверка пройдена</v>
      </c>
      <c r="W104" s="48" t="str">
        <f t="shared" si="11"/>
        <v>проверка пройдена</v>
      </c>
      <c r="X104" s="48" t="str">
        <f t="shared" si="11"/>
        <v>проверка пройдена</v>
      </c>
      <c r="Y104" s="48" t="str">
        <f t="shared" si="11"/>
        <v>проверка пройдена</v>
      </c>
      <c r="Z104" s="48" t="str">
        <f t="shared" si="11"/>
        <v>проверка пройдена</v>
      </c>
      <c r="AA104" s="48" t="str">
        <f t="shared" si="11"/>
        <v>проверка пройдена</v>
      </c>
      <c r="AB104" s="48" t="str">
        <f t="shared" si="11"/>
        <v>проверка пройдена</v>
      </c>
      <c r="AC104" s="48" t="str">
        <f t="shared" si="11"/>
        <v>проверка пройдена</v>
      </c>
      <c r="AD104" s="48" t="str">
        <f t="shared" si="11"/>
        <v>проверка пройдена</v>
      </c>
      <c r="AE104" s="48" t="str">
        <f t="shared" si="11"/>
        <v>проверка пройдена</v>
      </c>
      <c r="AF104" s="48" t="str">
        <f t="shared" si="11"/>
        <v>проверка пройдена</v>
      </c>
      <c r="AG104" s="49"/>
      <c r="AH104" s="50"/>
    </row>
    <row r="105" spans="1:34" s="12" customFormat="1" ht="35.25" customHeight="1" x14ac:dyDescent="0.25">
      <c r="A105" s="17" t="s">
        <v>683</v>
      </c>
      <c r="B105" s="17" t="s">
        <v>614</v>
      </c>
      <c r="C105" s="17" t="s">
        <v>482</v>
      </c>
      <c r="D105" s="17" t="str">
        <f>VLOOKUP(C105,'Коды программ'!$A$2:$B$578,2,FALSE)</f>
        <v>Садово-парковое и ландшафтное строительство</v>
      </c>
      <c r="E105" s="35" t="s">
        <v>10</v>
      </c>
      <c r="F105" s="36" t="s">
        <v>721</v>
      </c>
      <c r="G105" s="26">
        <v>13</v>
      </c>
      <c r="H105" s="26">
        <v>3</v>
      </c>
      <c r="I105" s="26">
        <v>2</v>
      </c>
      <c r="J105" s="26">
        <v>2</v>
      </c>
      <c r="K105" s="26">
        <v>0</v>
      </c>
      <c r="L105" s="26">
        <v>1</v>
      </c>
      <c r="M105" s="26">
        <v>1</v>
      </c>
      <c r="N105" s="26">
        <v>0</v>
      </c>
      <c r="O105" s="26">
        <v>0</v>
      </c>
      <c r="P105" s="26">
        <v>3</v>
      </c>
      <c r="Q105" s="26">
        <v>4</v>
      </c>
      <c r="R105" s="26">
        <v>0</v>
      </c>
      <c r="S105" s="26">
        <v>1</v>
      </c>
      <c r="T105" s="26">
        <v>0</v>
      </c>
      <c r="U105" s="26">
        <v>0</v>
      </c>
      <c r="V105" s="26">
        <v>0</v>
      </c>
      <c r="W105" s="26">
        <v>0</v>
      </c>
      <c r="X105" s="26">
        <v>0</v>
      </c>
      <c r="Y105" s="26">
        <v>0</v>
      </c>
      <c r="Z105" s="26">
        <v>0</v>
      </c>
      <c r="AA105" s="26">
        <v>0</v>
      </c>
      <c r="AB105" s="26">
        <v>0</v>
      </c>
      <c r="AC105" s="26">
        <v>0</v>
      </c>
      <c r="AD105" s="26">
        <v>0</v>
      </c>
      <c r="AE105" s="26">
        <v>0</v>
      </c>
      <c r="AF105" s="26">
        <v>0</v>
      </c>
      <c r="AG105" s="26">
        <v>0</v>
      </c>
      <c r="AH105" s="20" t="str">
        <f>IF(G105=H105+K105+L105+M105+N105+O105+P105+Q105+R105+S105+T105+U105+V105+W105+X105+Y105+Z105+AA105+AB105+AC105+AD105+AE105+AF105,"проверка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6" spans="1:34" s="4" customFormat="1" ht="35.25" customHeight="1" x14ac:dyDescent="0.25">
      <c r="A106" s="17" t="s">
        <v>683</v>
      </c>
      <c r="B106" s="17" t="s">
        <v>614</v>
      </c>
      <c r="C106" s="17" t="s">
        <v>482</v>
      </c>
      <c r="D106" s="17" t="str">
        <f>VLOOKUP(C106,'Коды программ'!$A$2:$B$578,2,FALSE)</f>
        <v>Садово-парковое и ландшафтное строительство</v>
      </c>
      <c r="E106" s="35" t="s">
        <v>11</v>
      </c>
      <c r="F106" s="37" t="s">
        <v>722</v>
      </c>
      <c r="G106" s="26">
        <v>0</v>
      </c>
      <c r="H106" s="26">
        <v>0</v>
      </c>
      <c r="I106" s="26">
        <v>0</v>
      </c>
      <c r="J106" s="26">
        <v>0</v>
      </c>
      <c r="K106" s="26">
        <v>0</v>
      </c>
      <c r="L106" s="26">
        <v>0</v>
      </c>
      <c r="M106" s="26">
        <v>0</v>
      </c>
      <c r="N106" s="26">
        <v>0</v>
      </c>
      <c r="O106" s="26">
        <v>0</v>
      </c>
      <c r="P106" s="26">
        <v>0</v>
      </c>
      <c r="Q106" s="26">
        <v>0</v>
      </c>
      <c r="R106" s="26">
        <v>0</v>
      </c>
      <c r="S106" s="26">
        <v>0</v>
      </c>
      <c r="T106" s="26">
        <v>0</v>
      </c>
      <c r="U106" s="26">
        <v>0</v>
      </c>
      <c r="V106" s="26">
        <v>0</v>
      </c>
      <c r="W106" s="26">
        <v>0</v>
      </c>
      <c r="X106" s="26">
        <v>0</v>
      </c>
      <c r="Y106" s="26">
        <v>0</v>
      </c>
      <c r="Z106" s="26">
        <v>0</v>
      </c>
      <c r="AA106" s="26">
        <v>0</v>
      </c>
      <c r="AB106" s="26">
        <v>0</v>
      </c>
      <c r="AC106" s="26">
        <v>0</v>
      </c>
      <c r="AD106" s="26">
        <v>0</v>
      </c>
      <c r="AE106" s="26">
        <v>0</v>
      </c>
      <c r="AF106" s="26">
        <v>0</v>
      </c>
      <c r="AG106" s="26">
        <v>0</v>
      </c>
      <c r="AH106" s="20" t="str">
        <f t="shared" ref="AH106:AH108" si="12">IF(G106=H106+K106+L106+M106+N106+O106+P106+Q106+R106+S106+T106+U106+V106+W106+X106+Y106+Z106+AA106+AB106+AC106+AD106+AE106+AF106,"проверка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7" spans="1:34" s="4" customFormat="1" ht="35.25" customHeight="1" x14ac:dyDescent="0.25">
      <c r="A107" s="17" t="s">
        <v>683</v>
      </c>
      <c r="B107" s="17" t="s">
        <v>614</v>
      </c>
      <c r="C107" s="17" t="s">
        <v>482</v>
      </c>
      <c r="D107" s="17" t="str">
        <f>VLOOKUP(C107,'Коды программ'!$A$2:$B$578,2,FALSE)</f>
        <v>Садово-парковое и ландшафтное строительство</v>
      </c>
      <c r="E107" s="35" t="s">
        <v>12</v>
      </c>
      <c r="F107" s="37" t="s">
        <v>723</v>
      </c>
      <c r="G107" s="26">
        <v>0</v>
      </c>
      <c r="H107" s="26">
        <v>0</v>
      </c>
      <c r="I107" s="26">
        <v>0</v>
      </c>
      <c r="J107" s="26">
        <v>0</v>
      </c>
      <c r="K107" s="26">
        <v>0</v>
      </c>
      <c r="L107" s="26">
        <v>0</v>
      </c>
      <c r="M107" s="26">
        <v>0</v>
      </c>
      <c r="N107" s="26">
        <v>0</v>
      </c>
      <c r="O107" s="26">
        <v>0</v>
      </c>
      <c r="P107" s="26">
        <v>0</v>
      </c>
      <c r="Q107" s="26">
        <v>0</v>
      </c>
      <c r="R107" s="26">
        <v>0</v>
      </c>
      <c r="S107" s="26">
        <v>0</v>
      </c>
      <c r="T107" s="26">
        <v>0</v>
      </c>
      <c r="U107" s="26">
        <v>0</v>
      </c>
      <c r="V107" s="26">
        <v>0</v>
      </c>
      <c r="W107" s="26">
        <v>0</v>
      </c>
      <c r="X107" s="26">
        <v>0</v>
      </c>
      <c r="Y107" s="26">
        <v>0</v>
      </c>
      <c r="Z107" s="26">
        <v>0</v>
      </c>
      <c r="AA107" s="26">
        <v>0</v>
      </c>
      <c r="AB107" s="26">
        <v>0</v>
      </c>
      <c r="AC107" s="26">
        <v>0</v>
      </c>
      <c r="AD107" s="26">
        <v>0</v>
      </c>
      <c r="AE107" s="26">
        <v>0</v>
      </c>
      <c r="AF107" s="26">
        <v>0</v>
      </c>
      <c r="AG107" s="26">
        <v>0</v>
      </c>
      <c r="AH107" s="20" t="str">
        <f t="shared" si="12"/>
        <v>проверка пройдена</v>
      </c>
    </row>
    <row r="108" spans="1:34" s="4" customFormat="1" ht="35.25" customHeight="1" x14ac:dyDescent="0.25">
      <c r="A108" s="17" t="s">
        <v>683</v>
      </c>
      <c r="B108" s="17" t="s">
        <v>614</v>
      </c>
      <c r="C108" s="17" t="s">
        <v>482</v>
      </c>
      <c r="D108" s="17" t="str">
        <f>VLOOKUP(C108,'Коды программ'!$A$2:$B$578,2,FALSE)</f>
        <v>Садово-парковое и ландшафтное строительство</v>
      </c>
      <c r="E108" s="35" t="s">
        <v>13</v>
      </c>
      <c r="F108" s="37" t="s">
        <v>15</v>
      </c>
      <c r="G108" s="26">
        <v>0</v>
      </c>
      <c r="H108" s="26">
        <v>0</v>
      </c>
      <c r="I108" s="26">
        <v>0</v>
      </c>
      <c r="J108" s="26">
        <v>0</v>
      </c>
      <c r="K108" s="26">
        <v>0</v>
      </c>
      <c r="L108" s="26">
        <v>0</v>
      </c>
      <c r="M108" s="26">
        <v>0</v>
      </c>
      <c r="N108" s="26">
        <v>0</v>
      </c>
      <c r="O108" s="26">
        <v>0</v>
      </c>
      <c r="P108" s="26">
        <v>0</v>
      </c>
      <c r="Q108" s="26">
        <v>0</v>
      </c>
      <c r="R108" s="26">
        <v>0</v>
      </c>
      <c r="S108" s="26">
        <v>0</v>
      </c>
      <c r="T108" s="26">
        <v>0</v>
      </c>
      <c r="U108" s="26">
        <v>0</v>
      </c>
      <c r="V108" s="26">
        <v>0</v>
      </c>
      <c r="W108" s="26">
        <v>0</v>
      </c>
      <c r="X108" s="26">
        <v>0</v>
      </c>
      <c r="Y108" s="26">
        <v>0</v>
      </c>
      <c r="Z108" s="26">
        <v>0</v>
      </c>
      <c r="AA108" s="26">
        <v>0</v>
      </c>
      <c r="AB108" s="26">
        <v>0</v>
      </c>
      <c r="AC108" s="26">
        <v>0</v>
      </c>
      <c r="AD108" s="26">
        <v>0</v>
      </c>
      <c r="AE108" s="26">
        <v>0</v>
      </c>
      <c r="AF108" s="26">
        <v>0</v>
      </c>
      <c r="AG108" s="26">
        <v>0</v>
      </c>
      <c r="AH108" s="20" t="str">
        <f t="shared" si="12"/>
        <v>проверка пройдена</v>
      </c>
    </row>
    <row r="109" spans="1:34" s="4" customFormat="1" ht="35.25" customHeight="1" x14ac:dyDescent="0.25">
      <c r="A109" s="17" t="s">
        <v>683</v>
      </c>
      <c r="B109" s="17" t="s">
        <v>614</v>
      </c>
      <c r="C109" s="17" t="s">
        <v>482</v>
      </c>
      <c r="D109" s="17" t="str">
        <f>VLOOKUP(C109,'Коды программ'!$A$2:$B$578,2,FALSE)</f>
        <v>Садово-парковое и ландшафтное строительство</v>
      </c>
      <c r="E109" s="35" t="s">
        <v>14</v>
      </c>
      <c r="F109" s="37" t="s">
        <v>18</v>
      </c>
      <c r="G109" s="26">
        <v>0</v>
      </c>
      <c r="H109" s="26">
        <v>0</v>
      </c>
      <c r="I109" s="26">
        <v>0</v>
      </c>
      <c r="J109" s="26">
        <v>0</v>
      </c>
      <c r="K109" s="26">
        <v>0</v>
      </c>
      <c r="L109" s="26">
        <v>0</v>
      </c>
      <c r="M109" s="26">
        <v>0</v>
      </c>
      <c r="N109" s="26">
        <v>0</v>
      </c>
      <c r="O109" s="26">
        <v>0</v>
      </c>
      <c r="P109" s="26">
        <v>0</v>
      </c>
      <c r="Q109" s="26">
        <v>0</v>
      </c>
      <c r="R109" s="26">
        <v>0</v>
      </c>
      <c r="S109" s="26">
        <v>0</v>
      </c>
      <c r="T109" s="26">
        <v>0</v>
      </c>
      <c r="U109" s="26">
        <v>0</v>
      </c>
      <c r="V109" s="26">
        <v>0</v>
      </c>
      <c r="W109" s="26">
        <v>0</v>
      </c>
      <c r="X109" s="26">
        <v>0</v>
      </c>
      <c r="Y109" s="26">
        <v>0</v>
      </c>
      <c r="Z109" s="26">
        <v>0</v>
      </c>
      <c r="AA109" s="26">
        <v>0</v>
      </c>
      <c r="AB109" s="26">
        <v>0</v>
      </c>
      <c r="AC109" s="26">
        <v>0</v>
      </c>
      <c r="AD109" s="26">
        <v>0</v>
      </c>
      <c r="AE109" s="26">
        <v>0</v>
      </c>
      <c r="AF109" s="26">
        <v>0</v>
      </c>
      <c r="AG109" s="26">
        <v>0</v>
      </c>
      <c r="AH109" s="20" t="str">
        <f t="shared" ref="AH109:AH119" si="13">IF(G109=H109+K109+L109+M109+N109+O109+P109+Q109+R109+S109+T109+U109+V109+W109+X109+Y109+Z109+AA109+AB109+AC109+AD109+AE109+AF109,"проверка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0" spans="1:34" s="4" customFormat="1" ht="35.25" customHeight="1" x14ac:dyDescent="0.25">
      <c r="A110" s="17" t="s">
        <v>683</v>
      </c>
      <c r="B110" s="17" t="s">
        <v>614</v>
      </c>
      <c r="C110" s="17" t="s">
        <v>482</v>
      </c>
      <c r="D110" s="17" t="str">
        <f>VLOOKUP(C110,'Коды программ'!$A$2:$B$578,2,FALSE)</f>
        <v>Садово-парковое и ландшафтное строительство</v>
      </c>
      <c r="E110" s="41" t="s">
        <v>692</v>
      </c>
      <c r="F110" s="42" t="s">
        <v>1347</v>
      </c>
      <c r="G110" s="26">
        <v>0</v>
      </c>
      <c r="H110" s="26">
        <v>0</v>
      </c>
      <c r="I110" s="26">
        <v>0</v>
      </c>
      <c r="J110" s="26">
        <v>0</v>
      </c>
      <c r="K110" s="26">
        <v>0</v>
      </c>
      <c r="L110" s="26">
        <v>0</v>
      </c>
      <c r="M110" s="26">
        <v>0</v>
      </c>
      <c r="N110" s="26">
        <v>0</v>
      </c>
      <c r="O110" s="26">
        <v>0</v>
      </c>
      <c r="P110" s="26">
        <v>0</v>
      </c>
      <c r="Q110" s="26">
        <v>0</v>
      </c>
      <c r="R110" s="26">
        <v>0</v>
      </c>
      <c r="S110" s="26">
        <v>0</v>
      </c>
      <c r="T110" s="26">
        <v>0</v>
      </c>
      <c r="U110" s="26">
        <v>0</v>
      </c>
      <c r="V110" s="26">
        <v>0</v>
      </c>
      <c r="W110" s="26">
        <v>0</v>
      </c>
      <c r="X110" s="26">
        <v>0</v>
      </c>
      <c r="Y110" s="26">
        <v>0</v>
      </c>
      <c r="Z110" s="26">
        <v>0</v>
      </c>
      <c r="AA110" s="26">
        <v>0</v>
      </c>
      <c r="AB110" s="26">
        <v>0</v>
      </c>
      <c r="AC110" s="26">
        <v>0</v>
      </c>
      <c r="AD110" s="26">
        <v>0</v>
      </c>
      <c r="AE110" s="26">
        <v>0</v>
      </c>
      <c r="AF110" s="26">
        <v>0</v>
      </c>
      <c r="AG110" s="26">
        <v>0</v>
      </c>
      <c r="AH110" s="20" t="str">
        <f t="shared" si="13"/>
        <v>проверка пройдена</v>
      </c>
    </row>
    <row r="111" spans="1:34" s="4" customFormat="1" ht="35.25" customHeight="1" x14ac:dyDescent="0.25">
      <c r="A111" s="17" t="s">
        <v>683</v>
      </c>
      <c r="B111" s="17" t="s">
        <v>614</v>
      </c>
      <c r="C111" s="17" t="s">
        <v>482</v>
      </c>
      <c r="D111" s="17" t="str">
        <f>VLOOKUP(C111,'Коды программ'!$A$2:$B$578,2,FALSE)</f>
        <v>Садово-парковое и ландшафтное строительство</v>
      </c>
      <c r="E111" s="41" t="s">
        <v>693</v>
      </c>
      <c r="F111" s="42" t="s">
        <v>1348</v>
      </c>
      <c r="G111" s="26">
        <v>0</v>
      </c>
      <c r="H111" s="26">
        <v>0</v>
      </c>
      <c r="I111" s="26">
        <v>0</v>
      </c>
      <c r="J111" s="26">
        <v>0</v>
      </c>
      <c r="K111" s="26">
        <v>0</v>
      </c>
      <c r="L111" s="26">
        <v>0</v>
      </c>
      <c r="M111" s="26">
        <v>0</v>
      </c>
      <c r="N111" s="26">
        <v>0</v>
      </c>
      <c r="O111" s="26">
        <v>0</v>
      </c>
      <c r="P111" s="26">
        <v>0</v>
      </c>
      <c r="Q111" s="26">
        <v>0</v>
      </c>
      <c r="R111" s="26">
        <v>0</v>
      </c>
      <c r="S111" s="26">
        <v>0</v>
      </c>
      <c r="T111" s="26">
        <v>0</v>
      </c>
      <c r="U111" s="26">
        <v>0</v>
      </c>
      <c r="V111" s="26">
        <v>0</v>
      </c>
      <c r="W111" s="26">
        <v>0</v>
      </c>
      <c r="X111" s="26">
        <v>0</v>
      </c>
      <c r="Y111" s="26">
        <v>0</v>
      </c>
      <c r="Z111" s="26">
        <v>0</v>
      </c>
      <c r="AA111" s="26">
        <v>0</v>
      </c>
      <c r="AB111" s="26">
        <v>0</v>
      </c>
      <c r="AC111" s="26">
        <v>0</v>
      </c>
      <c r="AD111" s="26">
        <v>0</v>
      </c>
      <c r="AE111" s="26">
        <v>0</v>
      </c>
      <c r="AF111" s="26">
        <v>0</v>
      </c>
      <c r="AG111" s="26">
        <v>0</v>
      </c>
      <c r="AH111" s="20" t="str">
        <f t="shared" si="13"/>
        <v>проверка пройдена</v>
      </c>
    </row>
    <row r="112" spans="1:34" s="4" customFormat="1" ht="35.25" customHeight="1" x14ac:dyDescent="0.25">
      <c r="A112" s="17" t="s">
        <v>683</v>
      </c>
      <c r="B112" s="17" t="s">
        <v>614</v>
      </c>
      <c r="C112" s="17" t="s">
        <v>482</v>
      </c>
      <c r="D112" s="17" t="str">
        <f>VLOOKUP(C112,'Коды программ'!$A$2:$B$578,2,FALSE)</f>
        <v>Садово-парковое и ландшафтное строительство</v>
      </c>
      <c r="E112" s="41" t="s">
        <v>694</v>
      </c>
      <c r="F112" s="42" t="s">
        <v>1349</v>
      </c>
      <c r="G112" s="26">
        <v>0</v>
      </c>
      <c r="H112" s="26">
        <v>0</v>
      </c>
      <c r="I112" s="26">
        <v>0</v>
      </c>
      <c r="J112" s="26">
        <v>0</v>
      </c>
      <c r="K112" s="26">
        <v>0</v>
      </c>
      <c r="L112" s="26">
        <v>0</v>
      </c>
      <c r="M112" s="26">
        <v>0</v>
      </c>
      <c r="N112" s="26">
        <v>0</v>
      </c>
      <c r="O112" s="26">
        <v>0</v>
      </c>
      <c r="P112" s="26">
        <v>0</v>
      </c>
      <c r="Q112" s="26">
        <v>0</v>
      </c>
      <c r="R112" s="26">
        <v>0</v>
      </c>
      <c r="S112" s="26">
        <v>0</v>
      </c>
      <c r="T112" s="26">
        <v>0</v>
      </c>
      <c r="U112" s="26">
        <v>0</v>
      </c>
      <c r="V112" s="26">
        <v>0</v>
      </c>
      <c r="W112" s="26">
        <v>0</v>
      </c>
      <c r="X112" s="26">
        <v>0</v>
      </c>
      <c r="Y112" s="26">
        <v>0</v>
      </c>
      <c r="Z112" s="26">
        <v>0</v>
      </c>
      <c r="AA112" s="26">
        <v>0</v>
      </c>
      <c r="AB112" s="26">
        <v>0</v>
      </c>
      <c r="AC112" s="26">
        <v>0</v>
      </c>
      <c r="AD112" s="26">
        <v>0</v>
      </c>
      <c r="AE112" s="26">
        <v>0</v>
      </c>
      <c r="AF112" s="26">
        <v>0</v>
      </c>
      <c r="AG112" s="26">
        <v>0</v>
      </c>
      <c r="AH112" s="20" t="str">
        <f t="shared" si="13"/>
        <v>проверка пройдена</v>
      </c>
    </row>
    <row r="113" spans="1:34" s="4" customFormat="1" ht="35.25" customHeight="1" x14ac:dyDescent="0.25">
      <c r="A113" s="17" t="s">
        <v>683</v>
      </c>
      <c r="B113" s="17" t="s">
        <v>614</v>
      </c>
      <c r="C113" s="17" t="s">
        <v>482</v>
      </c>
      <c r="D113" s="17" t="str">
        <f>VLOOKUP(C113,'Коды программ'!$A$2:$B$578,2,FALSE)</f>
        <v>Садово-парковое и ландшафтное строительство</v>
      </c>
      <c r="E113" s="41" t="s">
        <v>695</v>
      </c>
      <c r="F113" s="42" t="s">
        <v>1350</v>
      </c>
      <c r="G113" s="26">
        <v>0</v>
      </c>
      <c r="H113" s="26">
        <v>0</v>
      </c>
      <c r="I113" s="26">
        <v>0</v>
      </c>
      <c r="J113" s="26">
        <v>0</v>
      </c>
      <c r="K113" s="26">
        <v>0</v>
      </c>
      <c r="L113" s="26">
        <v>0</v>
      </c>
      <c r="M113" s="26">
        <v>0</v>
      </c>
      <c r="N113" s="26">
        <v>0</v>
      </c>
      <c r="O113" s="26">
        <v>0</v>
      </c>
      <c r="P113" s="26">
        <v>0</v>
      </c>
      <c r="Q113" s="26">
        <v>0</v>
      </c>
      <c r="R113" s="26">
        <v>0</v>
      </c>
      <c r="S113" s="26">
        <v>0</v>
      </c>
      <c r="T113" s="26">
        <v>0</v>
      </c>
      <c r="U113" s="26">
        <v>0</v>
      </c>
      <c r="V113" s="26">
        <v>0</v>
      </c>
      <c r="W113" s="26">
        <v>0</v>
      </c>
      <c r="X113" s="26">
        <v>0</v>
      </c>
      <c r="Y113" s="26">
        <v>0</v>
      </c>
      <c r="Z113" s="26">
        <v>0</v>
      </c>
      <c r="AA113" s="26">
        <v>0</v>
      </c>
      <c r="AB113" s="26">
        <v>0</v>
      </c>
      <c r="AC113" s="26">
        <v>0</v>
      </c>
      <c r="AD113" s="26">
        <v>0</v>
      </c>
      <c r="AE113" s="26">
        <v>0</v>
      </c>
      <c r="AF113" s="26">
        <v>0</v>
      </c>
      <c r="AG113" s="26">
        <v>0</v>
      </c>
      <c r="AH113" s="20" t="str">
        <f t="shared" si="13"/>
        <v>проверка пройдена</v>
      </c>
    </row>
    <row r="114" spans="1:34" s="4" customFormat="1" ht="35.25" customHeight="1" x14ac:dyDescent="0.25">
      <c r="A114" s="17" t="s">
        <v>683</v>
      </c>
      <c r="B114" s="17" t="s">
        <v>614</v>
      </c>
      <c r="C114" s="17" t="s">
        <v>482</v>
      </c>
      <c r="D114" s="17" t="str">
        <f>VLOOKUP(C114,'Коды программ'!$A$2:$B$578,2,FALSE)</f>
        <v>Садово-парковое и ландшафтное строительство</v>
      </c>
      <c r="E114" s="43" t="s">
        <v>696</v>
      </c>
      <c r="F114" s="44" t="s">
        <v>1351</v>
      </c>
      <c r="G114" s="26">
        <v>0</v>
      </c>
      <c r="H114" s="26">
        <v>0</v>
      </c>
      <c r="I114" s="26">
        <v>0</v>
      </c>
      <c r="J114" s="26">
        <v>0</v>
      </c>
      <c r="K114" s="26">
        <v>0</v>
      </c>
      <c r="L114" s="26">
        <v>0</v>
      </c>
      <c r="M114" s="26">
        <v>0</v>
      </c>
      <c r="N114" s="26">
        <v>0</v>
      </c>
      <c r="O114" s="26">
        <v>0</v>
      </c>
      <c r="P114" s="26">
        <v>0</v>
      </c>
      <c r="Q114" s="26">
        <v>0</v>
      </c>
      <c r="R114" s="26">
        <v>0</v>
      </c>
      <c r="S114" s="26">
        <v>0</v>
      </c>
      <c r="T114" s="26">
        <v>0</v>
      </c>
      <c r="U114" s="26">
        <v>0</v>
      </c>
      <c r="V114" s="26">
        <v>0</v>
      </c>
      <c r="W114" s="26">
        <v>0</v>
      </c>
      <c r="X114" s="26">
        <v>0</v>
      </c>
      <c r="Y114" s="26">
        <v>0</v>
      </c>
      <c r="Z114" s="26">
        <v>0</v>
      </c>
      <c r="AA114" s="26">
        <v>0</v>
      </c>
      <c r="AB114" s="26">
        <v>0</v>
      </c>
      <c r="AC114" s="26">
        <v>0</v>
      </c>
      <c r="AD114" s="26">
        <v>0</v>
      </c>
      <c r="AE114" s="26">
        <v>0</v>
      </c>
      <c r="AF114" s="26">
        <v>0</v>
      </c>
      <c r="AG114" s="26">
        <v>0</v>
      </c>
      <c r="AH114" s="20" t="str">
        <f t="shared" si="13"/>
        <v>проверка пройдена</v>
      </c>
    </row>
    <row r="115" spans="1:34" s="4" customFormat="1" ht="35.25" customHeight="1" x14ac:dyDescent="0.25">
      <c r="A115" s="17" t="s">
        <v>683</v>
      </c>
      <c r="B115" s="17" t="s">
        <v>614</v>
      </c>
      <c r="C115" s="17" t="s">
        <v>482</v>
      </c>
      <c r="D115" s="17" t="str">
        <f>VLOOKUP(C115,'Коды программ'!$A$2:$B$578,2,FALSE)</f>
        <v>Садово-парковое и ландшафтное строительство</v>
      </c>
      <c r="E115" s="43" t="s">
        <v>697</v>
      </c>
      <c r="F115" s="44" t="s">
        <v>1352</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v>0</v>
      </c>
      <c r="AB115" s="26">
        <v>0</v>
      </c>
      <c r="AC115" s="26">
        <v>0</v>
      </c>
      <c r="AD115" s="26">
        <v>0</v>
      </c>
      <c r="AE115" s="26">
        <v>0</v>
      </c>
      <c r="AF115" s="26">
        <v>0</v>
      </c>
      <c r="AG115" s="26">
        <v>0</v>
      </c>
      <c r="AH115" s="20" t="str">
        <f t="shared" si="13"/>
        <v>проверка пройдена</v>
      </c>
    </row>
    <row r="116" spans="1:34" s="4" customFormat="1" ht="35.25" customHeight="1" x14ac:dyDescent="0.25">
      <c r="A116" s="17" t="s">
        <v>683</v>
      </c>
      <c r="B116" s="17" t="s">
        <v>614</v>
      </c>
      <c r="C116" s="17" t="s">
        <v>482</v>
      </c>
      <c r="D116" s="17" t="str">
        <f>VLOOKUP(C116,'Коды программ'!$A$2:$B$578,2,FALSE)</f>
        <v>Садово-парковое и ландшафтное строительство</v>
      </c>
      <c r="E116" s="43" t="s">
        <v>698</v>
      </c>
      <c r="F116" s="44" t="s">
        <v>1353</v>
      </c>
      <c r="G116" s="26">
        <v>0</v>
      </c>
      <c r="H116" s="26">
        <v>0</v>
      </c>
      <c r="I116" s="26">
        <v>0</v>
      </c>
      <c r="J116" s="26">
        <v>0</v>
      </c>
      <c r="K116" s="26">
        <v>0</v>
      </c>
      <c r="L116" s="26">
        <v>0</v>
      </c>
      <c r="M116" s="26">
        <v>0</v>
      </c>
      <c r="N116" s="26">
        <v>0</v>
      </c>
      <c r="O116" s="26">
        <v>0</v>
      </c>
      <c r="P116" s="26">
        <v>0</v>
      </c>
      <c r="Q116" s="26">
        <v>0</v>
      </c>
      <c r="R116" s="26">
        <v>0</v>
      </c>
      <c r="S116" s="26">
        <v>0</v>
      </c>
      <c r="T116" s="26">
        <v>0</v>
      </c>
      <c r="U116" s="26">
        <v>0</v>
      </c>
      <c r="V116" s="26">
        <v>0</v>
      </c>
      <c r="W116" s="26">
        <v>0</v>
      </c>
      <c r="X116" s="26">
        <v>0</v>
      </c>
      <c r="Y116" s="26">
        <v>0</v>
      </c>
      <c r="Z116" s="26">
        <v>0</v>
      </c>
      <c r="AA116" s="26">
        <v>0</v>
      </c>
      <c r="AB116" s="26">
        <v>0</v>
      </c>
      <c r="AC116" s="26">
        <v>0</v>
      </c>
      <c r="AD116" s="26">
        <v>0</v>
      </c>
      <c r="AE116" s="26">
        <v>0</v>
      </c>
      <c r="AF116" s="26">
        <v>0</v>
      </c>
      <c r="AG116" s="26">
        <v>0</v>
      </c>
      <c r="AH116" s="20" t="str">
        <f t="shared" si="13"/>
        <v>проверка пройдена</v>
      </c>
    </row>
    <row r="117" spans="1:34" s="4" customFormat="1" ht="35.25" customHeight="1" x14ac:dyDescent="0.25">
      <c r="A117" s="17" t="s">
        <v>683</v>
      </c>
      <c r="B117" s="17" t="s">
        <v>614</v>
      </c>
      <c r="C117" s="17" t="s">
        <v>482</v>
      </c>
      <c r="D117" s="17" t="str">
        <f>VLOOKUP(C117,'Коды программ'!$A$2:$B$578,2,FALSE)</f>
        <v>Садово-парковое и ландшафтное строительство</v>
      </c>
      <c r="E117" s="43" t="s">
        <v>699</v>
      </c>
      <c r="F117" s="44" t="s">
        <v>1354</v>
      </c>
      <c r="G117" s="26">
        <v>0</v>
      </c>
      <c r="H117" s="26">
        <v>0</v>
      </c>
      <c r="I117" s="26">
        <v>0</v>
      </c>
      <c r="J117" s="26">
        <v>0</v>
      </c>
      <c r="K117" s="26">
        <v>0</v>
      </c>
      <c r="L117" s="26">
        <v>0</v>
      </c>
      <c r="M117" s="26">
        <v>0</v>
      </c>
      <c r="N117" s="26">
        <v>0</v>
      </c>
      <c r="O117" s="26">
        <v>0</v>
      </c>
      <c r="P117" s="26">
        <v>0</v>
      </c>
      <c r="Q117" s="26">
        <v>0</v>
      </c>
      <c r="R117" s="26">
        <v>0</v>
      </c>
      <c r="S117" s="26">
        <v>0</v>
      </c>
      <c r="T117" s="26">
        <v>0</v>
      </c>
      <c r="U117" s="26">
        <v>0</v>
      </c>
      <c r="V117" s="26">
        <v>0</v>
      </c>
      <c r="W117" s="26">
        <v>0</v>
      </c>
      <c r="X117" s="26">
        <v>0</v>
      </c>
      <c r="Y117" s="26">
        <v>0</v>
      </c>
      <c r="Z117" s="26">
        <v>0</v>
      </c>
      <c r="AA117" s="26">
        <v>0</v>
      </c>
      <c r="AB117" s="26">
        <v>0</v>
      </c>
      <c r="AC117" s="26">
        <v>0</v>
      </c>
      <c r="AD117" s="26">
        <v>0</v>
      </c>
      <c r="AE117" s="26">
        <v>0</v>
      </c>
      <c r="AF117" s="26">
        <v>0</v>
      </c>
      <c r="AG117" s="26">
        <v>0</v>
      </c>
      <c r="AH117" s="20" t="str">
        <f t="shared" si="13"/>
        <v>проверка пройдена</v>
      </c>
    </row>
    <row r="118" spans="1:34" s="4" customFormat="1" ht="35.25" customHeight="1" x14ac:dyDescent="0.25">
      <c r="A118" s="17" t="s">
        <v>683</v>
      </c>
      <c r="B118" s="17" t="s">
        <v>614</v>
      </c>
      <c r="C118" s="17" t="s">
        <v>482</v>
      </c>
      <c r="D118" s="17" t="str">
        <f>VLOOKUP(C118,'Коды программ'!$A$2:$B$578,2,FALSE)</f>
        <v>Садово-парковое и ландшафтное строительство</v>
      </c>
      <c r="E118" s="41" t="s">
        <v>700</v>
      </c>
      <c r="F118" s="45" t="s">
        <v>1355</v>
      </c>
      <c r="G118" s="26">
        <v>0</v>
      </c>
      <c r="H118" s="26">
        <v>0</v>
      </c>
      <c r="I118" s="26">
        <v>0</v>
      </c>
      <c r="J118" s="26">
        <v>0</v>
      </c>
      <c r="K118" s="26">
        <v>0</v>
      </c>
      <c r="L118" s="26">
        <v>0</v>
      </c>
      <c r="M118" s="26">
        <v>0</v>
      </c>
      <c r="N118" s="26">
        <v>0</v>
      </c>
      <c r="O118" s="26">
        <v>0</v>
      </c>
      <c r="P118" s="26">
        <v>0</v>
      </c>
      <c r="Q118" s="26">
        <v>0</v>
      </c>
      <c r="R118" s="26">
        <v>0</v>
      </c>
      <c r="S118" s="26">
        <v>0</v>
      </c>
      <c r="T118" s="26">
        <v>0</v>
      </c>
      <c r="U118" s="26">
        <v>0</v>
      </c>
      <c r="V118" s="26">
        <v>0</v>
      </c>
      <c r="W118" s="26">
        <v>0</v>
      </c>
      <c r="X118" s="26">
        <v>0</v>
      </c>
      <c r="Y118" s="26">
        <v>0</v>
      </c>
      <c r="Z118" s="26">
        <v>0</v>
      </c>
      <c r="AA118" s="26">
        <v>0</v>
      </c>
      <c r="AB118" s="26">
        <v>0</v>
      </c>
      <c r="AC118" s="26">
        <v>0</v>
      </c>
      <c r="AD118" s="26">
        <v>0</v>
      </c>
      <c r="AE118" s="26">
        <v>0</v>
      </c>
      <c r="AF118" s="26">
        <v>0</v>
      </c>
      <c r="AG118" s="26">
        <v>0</v>
      </c>
      <c r="AH118" s="20" t="str">
        <f t="shared" si="13"/>
        <v>проверка пройдена</v>
      </c>
    </row>
    <row r="119" spans="1:34" s="4" customFormat="1" ht="35.25" customHeight="1" x14ac:dyDescent="0.25">
      <c r="A119" s="17" t="s">
        <v>683</v>
      </c>
      <c r="B119" s="17" t="s">
        <v>614</v>
      </c>
      <c r="C119" s="17" t="s">
        <v>482</v>
      </c>
      <c r="D119" s="17" t="str">
        <f>VLOOKUP(C119,'Коды программ'!$A$2:$B$578,2,FALSE)</f>
        <v>Садово-парковое и ландшафтное строительство</v>
      </c>
      <c r="E119" s="41" t="s">
        <v>701</v>
      </c>
      <c r="F119" s="45" t="s">
        <v>1356</v>
      </c>
      <c r="G119" s="26">
        <v>0</v>
      </c>
      <c r="H119" s="26">
        <v>0</v>
      </c>
      <c r="I119" s="26">
        <v>0</v>
      </c>
      <c r="J119" s="26">
        <v>0</v>
      </c>
      <c r="K119" s="26">
        <v>0</v>
      </c>
      <c r="L119" s="26">
        <v>0</v>
      </c>
      <c r="M119" s="26">
        <v>0</v>
      </c>
      <c r="N119" s="26">
        <v>0</v>
      </c>
      <c r="O119" s="26">
        <v>0</v>
      </c>
      <c r="P119" s="26">
        <v>0</v>
      </c>
      <c r="Q119" s="26">
        <v>0</v>
      </c>
      <c r="R119" s="26">
        <v>0</v>
      </c>
      <c r="S119" s="26">
        <v>0</v>
      </c>
      <c r="T119" s="26">
        <v>0</v>
      </c>
      <c r="U119" s="26">
        <v>0</v>
      </c>
      <c r="V119" s="26">
        <v>0</v>
      </c>
      <c r="W119" s="26">
        <v>0</v>
      </c>
      <c r="X119" s="26">
        <v>0</v>
      </c>
      <c r="Y119" s="26">
        <v>0</v>
      </c>
      <c r="Z119" s="26">
        <v>0</v>
      </c>
      <c r="AA119" s="26">
        <v>0</v>
      </c>
      <c r="AB119" s="26">
        <v>0</v>
      </c>
      <c r="AC119" s="26">
        <v>0</v>
      </c>
      <c r="AD119" s="26">
        <v>0</v>
      </c>
      <c r="AE119" s="26">
        <v>0</v>
      </c>
      <c r="AF119" s="26">
        <v>0</v>
      </c>
      <c r="AG119" s="26">
        <v>0</v>
      </c>
      <c r="AH119" s="20" t="str">
        <f t="shared" si="13"/>
        <v>проверка пройдена</v>
      </c>
    </row>
    <row r="120" spans="1:34" s="4" customFormat="1" ht="35.25" customHeight="1" x14ac:dyDescent="0.25">
      <c r="A120" s="17" t="s">
        <v>683</v>
      </c>
      <c r="B120" s="17" t="s">
        <v>614</v>
      </c>
      <c r="C120" s="17" t="s">
        <v>482</v>
      </c>
      <c r="D120" s="17" t="str">
        <f>VLOOKUP(C120,'Коды программ'!$A$2:$B$578,2,FALSE)</f>
        <v>Садово-парковое и ландшафтное строительство</v>
      </c>
      <c r="E120" s="46" t="s">
        <v>702</v>
      </c>
      <c r="F120" s="47" t="s">
        <v>1357</v>
      </c>
      <c r="G120" s="48" t="str">
        <f>IF(AND(G106&lt;=G105,G107&lt;=G106,G108&lt;=G105,G109&lt;=G105,G110=(G106+G108),G110=(G111+G112+G113+G114+G115+G116+G117),G118&lt;=G110,G119&lt;=G110,(G106+G108)&lt;=G105,G111&lt;=G110,G112&lt;=G110,G113&lt;=G110,G114&lt;=G110,G115&lt;=G110,G116&lt;=G110,G117&lt;=G110,G118&lt;=G109,G118&lt;=G110),"проверка пройдена","ВНИМАНИЕ! Не пройдены формулы логического контроля между строками. Скорректируйте введенные данные!")</f>
        <v>проверка пройдена</v>
      </c>
      <c r="H120" s="48" t="str">
        <f t="shared" ref="H120:AF120" si="14">IF(AND(H106&lt;=H105,H107&lt;=H106,H108&lt;=H105,H109&lt;=H105,H110=(H106+H108),H110=(H111+H112+H113+H114+H115+H116+H117),H118&lt;=H110,H119&lt;=H110,(H106+H108)&lt;=H105,H111&lt;=H110,H112&lt;=H110,H113&lt;=H110,H114&lt;=H110,H115&lt;=H110,H116&lt;=H110,H117&lt;=H110,H118&lt;=H109,H118&lt;=H110),"проверка пройдена","ВНИМАНИЕ! Не пройдены формулы логического контроля между строками. Скорректируйте введенные данные!")</f>
        <v>проверка пройдена</v>
      </c>
      <c r="I120" s="48" t="str">
        <f t="shared" si="14"/>
        <v>проверка пройдена</v>
      </c>
      <c r="J120" s="48" t="str">
        <f t="shared" si="14"/>
        <v>проверка пройдена</v>
      </c>
      <c r="K120" s="48" t="str">
        <f t="shared" si="14"/>
        <v>проверка пройдена</v>
      </c>
      <c r="L120" s="48" t="str">
        <f t="shared" si="14"/>
        <v>проверка пройдена</v>
      </c>
      <c r="M120" s="48" t="str">
        <f t="shared" si="14"/>
        <v>проверка пройдена</v>
      </c>
      <c r="N120" s="48" t="str">
        <f t="shared" si="14"/>
        <v>проверка пройдена</v>
      </c>
      <c r="O120" s="48" t="str">
        <f t="shared" si="14"/>
        <v>проверка пройдена</v>
      </c>
      <c r="P120" s="48" t="str">
        <f t="shared" si="14"/>
        <v>проверка пройдена</v>
      </c>
      <c r="Q120" s="48" t="str">
        <f t="shared" si="14"/>
        <v>проверка пройдена</v>
      </c>
      <c r="R120" s="48" t="str">
        <f t="shared" si="14"/>
        <v>проверка пройдена</v>
      </c>
      <c r="S120" s="48" t="str">
        <f t="shared" si="14"/>
        <v>проверка пройдена</v>
      </c>
      <c r="T120" s="48" t="str">
        <f t="shared" si="14"/>
        <v>проверка пройдена</v>
      </c>
      <c r="U120" s="48" t="str">
        <f t="shared" si="14"/>
        <v>проверка пройдена</v>
      </c>
      <c r="V120" s="48" t="str">
        <f t="shared" si="14"/>
        <v>проверка пройдена</v>
      </c>
      <c r="W120" s="48" t="str">
        <f t="shared" si="14"/>
        <v>проверка пройдена</v>
      </c>
      <c r="X120" s="48" t="str">
        <f t="shared" si="14"/>
        <v>проверка пройдена</v>
      </c>
      <c r="Y120" s="48" t="str">
        <f t="shared" si="14"/>
        <v>проверка пройдена</v>
      </c>
      <c r="Z120" s="48" t="str">
        <f t="shared" si="14"/>
        <v>проверка пройдена</v>
      </c>
      <c r="AA120" s="48" t="str">
        <f t="shared" si="14"/>
        <v>проверка пройдена</v>
      </c>
      <c r="AB120" s="48" t="str">
        <f t="shared" si="14"/>
        <v>проверка пройдена</v>
      </c>
      <c r="AC120" s="48" t="str">
        <f t="shared" si="14"/>
        <v>проверка пройдена</v>
      </c>
      <c r="AD120" s="48" t="str">
        <f t="shared" si="14"/>
        <v>проверка пройдена</v>
      </c>
      <c r="AE120" s="48" t="str">
        <f t="shared" si="14"/>
        <v>проверка пройдена</v>
      </c>
      <c r="AF120" s="48" t="str">
        <f t="shared" si="14"/>
        <v>проверка пройдена</v>
      </c>
      <c r="AG120" s="49"/>
      <c r="AH120" s="50"/>
    </row>
    <row r="121" spans="1:34" ht="64.5" customHeight="1" x14ac:dyDescent="0.3">
      <c r="A121" s="53" t="s">
        <v>725</v>
      </c>
      <c r="B121" s="53"/>
      <c r="C121" s="53"/>
      <c r="D121" s="53"/>
      <c r="E121" s="53"/>
      <c r="F121" s="53"/>
      <c r="G121" s="31"/>
      <c r="H121" s="31"/>
      <c r="I121" s="31"/>
      <c r="J121" s="31"/>
      <c r="K121" s="31"/>
      <c r="L121" s="31"/>
      <c r="M121" s="31"/>
      <c r="N121" s="31"/>
      <c r="O121" s="31"/>
      <c r="P121" s="31"/>
      <c r="Q121" s="31"/>
      <c r="R121" s="31"/>
      <c r="S121" s="31"/>
      <c r="T121" s="31"/>
      <c r="U121" s="31"/>
      <c r="V121" s="31"/>
      <c r="W121" s="32"/>
      <c r="X121" s="32"/>
      <c r="Y121" s="32"/>
      <c r="Z121" s="32"/>
      <c r="AA121" s="32"/>
      <c r="AB121" s="32"/>
      <c r="AC121" s="32"/>
      <c r="AD121" s="32"/>
      <c r="AE121" s="32"/>
      <c r="AF121" s="32"/>
      <c r="AG121" s="33"/>
      <c r="AH121" s="34"/>
    </row>
    <row r="123" spans="1:34" ht="114" customHeight="1" x14ac:dyDescent="0.3">
      <c r="A123" s="51" t="s">
        <v>1330</v>
      </c>
      <c r="B123" s="51"/>
      <c r="C123" s="51"/>
      <c r="D123" s="51"/>
    </row>
    <row r="124" spans="1:34" ht="40.5" x14ac:dyDescent="0.3">
      <c r="A124" s="9" t="s">
        <v>1319</v>
      </c>
      <c r="B124" s="9" t="s">
        <v>1320</v>
      </c>
      <c r="C124" s="9" t="s">
        <v>1321</v>
      </c>
      <c r="D124" s="9" t="s">
        <v>1322</v>
      </c>
      <c r="K124" s="7"/>
    </row>
    <row r="125" spans="1:34" ht="51.75" customHeight="1" x14ac:dyDescent="0.3">
      <c r="A125" s="10" t="s">
        <v>1341</v>
      </c>
      <c r="B125" s="10" t="s">
        <v>1342</v>
      </c>
      <c r="C125" s="15" t="s">
        <v>1343</v>
      </c>
      <c r="D125" s="10" t="s">
        <v>1344</v>
      </c>
    </row>
  </sheetData>
  <mergeCells count="18">
    <mergeCell ref="A3:AG3"/>
    <mergeCell ref="AG5:AG7"/>
    <mergeCell ref="A5:A7"/>
    <mergeCell ref="B5:B7"/>
    <mergeCell ref="F5:F7"/>
    <mergeCell ref="E5:E7"/>
    <mergeCell ref="G5:G7"/>
    <mergeCell ref="C5:C7"/>
    <mergeCell ref="AA6:AF6"/>
    <mergeCell ref="N6:P6"/>
    <mergeCell ref="U6:Z6"/>
    <mergeCell ref="A123:D123"/>
    <mergeCell ref="AH5:AH7"/>
    <mergeCell ref="A121:F121"/>
    <mergeCell ref="H6:M6"/>
    <mergeCell ref="D5:D7"/>
    <mergeCell ref="H5:AF5"/>
    <mergeCell ref="Q6:T6"/>
  </mergeCells>
  <hyperlinks>
    <hyperlink ref="C125"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C9:C120</xm:sqref>
        </x14:dataValidation>
        <x14:dataValidation type="list" allowBlank="1" showInputMessage="1" showErrorMessage="1">
          <x14:formula1>
            <xm:f>'Коды программ'!$G$2:$G$86</xm:f>
          </x14:formula1>
          <xm:sqref>B9:B120</xm:sqref>
        </x14:dataValidation>
        <x14:dataValidation type="list" allowBlank="1" showInputMessage="1" showErrorMessage="1">
          <x14:formula1>
            <xm:f>'Коды программ'!$K$2:$K$9</xm:f>
          </x14:formula1>
          <xm:sqref>A9:A120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5" t="s">
        <v>596</v>
      </c>
      <c r="K2" t="s">
        <v>681</v>
      </c>
    </row>
    <row r="3" spans="1:11" x14ac:dyDescent="0.25">
      <c r="A3" s="1" t="s">
        <v>20</v>
      </c>
      <c r="B3" s="1" t="s">
        <v>744</v>
      </c>
      <c r="C3" s="1" t="s">
        <v>3</v>
      </c>
      <c r="D3" s="1"/>
      <c r="E3" s="1" t="s">
        <v>7</v>
      </c>
      <c r="F3" s="1"/>
      <c r="G3" s="5" t="s">
        <v>597</v>
      </c>
      <c r="K3" t="s">
        <v>682</v>
      </c>
    </row>
    <row r="4" spans="1:11" x14ac:dyDescent="0.25">
      <c r="A4" s="1" t="s">
        <v>21</v>
      </c>
      <c r="B4" s="1" t="s">
        <v>745</v>
      </c>
      <c r="C4" s="1" t="s">
        <v>4</v>
      </c>
      <c r="D4" s="1"/>
      <c r="E4" s="1"/>
      <c r="F4" s="1"/>
      <c r="G4" s="5" t="s">
        <v>598</v>
      </c>
      <c r="K4" t="s">
        <v>683</v>
      </c>
    </row>
    <row r="5" spans="1:11" x14ac:dyDescent="0.25">
      <c r="A5" s="1" t="s">
        <v>22</v>
      </c>
      <c r="B5" s="1" t="s">
        <v>746</v>
      </c>
      <c r="C5" s="1" t="s">
        <v>5</v>
      </c>
      <c r="D5" s="1"/>
      <c r="E5" s="1"/>
      <c r="F5" s="1"/>
      <c r="G5" s="5" t="s">
        <v>599</v>
      </c>
      <c r="K5" t="s">
        <v>684</v>
      </c>
    </row>
    <row r="6" spans="1:11" x14ac:dyDescent="0.25">
      <c r="A6" s="1" t="s">
        <v>23</v>
      </c>
      <c r="B6" s="1" t="s">
        <v>747</v>
      </c>
      <c r="C6" s="1"/>
      <c r="D6" s="1"/>
      <c r="E6" s="1"/>
      <c r="F6" s="1"/>
      <c r="G6" s="5" t="s">
        <v>600</v>
      </c>
      <c r="K6" t="s">
        <v>685</v>
      </c>
    </row>
    <row r="7" spans="1:11" x14ac:dyDescent="0.25">
      <c r="A7" s="1" t="s">
        <v>24</v>
      </c>
      <c r="B7" s="1" t="s">
        <v>748</v>
      </c>
      <c r="C7" s="1"/>
      <c r="D7" s="1"/>
      <c r="E7" s="1"/>
      <c r="F7" s="1"/>
      <c r="G7" s="5" t="s">
        <v>601</v>
      </c>
      <c r="K7" t="s">
        <v>686</v>
      </c>
    </row>
    <row r="8" spans="1:11" x14ac:dyDescent="0.25">
      <c r="A8" s="1" t="s">
        <v>25</v>
      </c>
      <c r="B8" s="1" t="s">
        <v>749</v>
      </c>
      <c r="C8" s="1"/>
      <c r="D8" s="1"/>
      <c r="E8" s="1"/>
      <c r="F8" s="1"/>
      <c r="G8" s="5" t="s">
        <v>602</v>
      </c>
      <c r="K8" t="s">
        <v>687</v>
      </c>
    </row>
    <row r="9" spans="1:11" x14ac:dyDescent="0.25">
      <c r="A9" s="1" t="s">
        <v>26</v>
      </c>
      <c r="B9" s="1" t="s">
        <v>750</v>
      </c>
      <c r="C9" s="1"/>
      <c r="D9" s="1"/>
      <c r="E9" s="1"/>
      <c r="F9" s="1"/>
      <c r="G9" s="5" t="s">
        <v>603</v>
      </c>
      <c r="K9" t="s">
        <v>688</v>
      </c>
    </row>
    <row r="10" spans="1:11" x14ac:dyDescent="0.25">
      <c r="A10" s="1" t="s">
        <v>27</v>
      </c>
      <c r="B10" s="1" t="s">
        <v>751</v>
      </c>
      <c r="C10" s="1"/>
      <c r="D10" s="1"/>
      <c r="E10" s="1"/>
      <c r="F10" s="1"/>
      <c r="G10" s="5" t="s">
        <v>604</v>
      </c>
    </row>
    <row r="11" spans="1:11" x14ac:dyDescent="0.25">
      <c r="A11" s="1" t="s">
        <v>28</v>
      </c>
      <c r="B11" s="1" t="s">
        <v>752</v>
      </c>
      <c r="C11" s="1"/>
      <c r="D11" s="1"/>
      <c r="E11" s="1"/>
      <c r="F11" s="1"/>
      <c r="G11" s="5" t="s">
        <v>605</v>
      </c>
    </row>
    <row r="12" spans="1:11" x14ac:dyDescent="0.25">
      <c r="A12" s="1" t="s">
        <v>29</v>
      </c>
      <c r="B12" s="1" t="s">
        <v>753</v>
      </c>
      <c r="C12" s="1"/>
      <c r="D12" s="1"/>
      <c r="E12" s="1"/>
      <c r="F12" s="1"/>
      <c r="G12" s="5" t="s">
        <v>606</v>
      </c>
    </row>
    <row r="13" spans="1:11" x14ac:dyDescent="0.25">
      <c r="A13" s="1" t="s">
        <v>30</v>
      </c>
      <c r="B13" s="1" t="s">
        <v>754</v>
      </c>
      <c r="C13" s="1"/>
      <c r="D13" s="1"/>
      <c r="E13" s="1"/>
      <c r="F13" s="1"/>
      <c r="G13" s="5" t="s">
        <v>607</v>
      </c>
    </row>
    <row r="14" spans="1:11" x14ac:dyDescent="0.25">
      <c r="A14" s="1" t="s">
        <v>31</v>
      </c>
      <c r="B14" s="1" t="s">
        <v>755</v>
      </c>
      <c r="C14" s="1"/>
      <c r="D14" s="1"/>
      <c r="E14" s="1"/>
      <c r="F14" s="1"/>
      <c r="G14" s="5" t="s">
        <v>608</v>
      </c>
    </row>
    <row r="15" spans="1:11" x14ac:dyDescent="0.25">
      <c r="A15" s="1" t="s">
        <v>32</v>
      </c>
      <c r="B15" t="s">
        <v>756</v>
      </c>
      <c r="G15" s="5" t="s">
        <v>609</v>
      </c>
    </row>
    <row r="16" spans="1:11" x14ac:dyDescent="0.25">
      <c r="A16" s="1" t="s">
        <v>33</v>
      </c>
      <c r="B16" t="s">
        <v>757</v>
      </c>
      <c r="G16" s="5" t="s">
        <v>610</v>
      </c>
    </row>
    <row r="17" spans="1:7" x14ac:dyDescent="0.25">
      <c r="A17" s="1" t="s">
        <v>34</v>
      </c>
      <c r="B17" t="s">
        <v>758</v>
      </c>
      <c r="G17" s="5" t="s">
        <v>611</v>
      </c>
    </row>
    <row r="18" spans="1:7" x14ac:dyDescent="0.25">
      <c r="A18" s="1" t="s">
        <v>35</v>
      </c>
      <c r="B18" t="s">
        <v>759</v>
      </c>
      <c r="G18" s="5" t="s">
        <v>612</v>
      </c>
    </row>
    <row r="19" spans="1:7" x14ac:dyDescent="0.25">
      <c r="A19" s="1" t="s">
        <v>36</v>
      </c>
      <c r="B19" t="s">
        <v>760</v>
      </c>
      <c r="G19" s="5" t="s">
        <v>613</v>
      </c>
    </row>
    <row r="20" spans="1:7" x14ac:dyDescent="0.25">
      <c r="A20" s="1" t="s">
        <v>37</v>
      </c>
      <c r="B20" t="s">
        <v>761</v>
      </c>
      <c r="G20" s="5" t="s">
        <v>614</v>
      </c>
    </row>
    <row r="21" spans="1:7" x14ac:dyDescent="0.25">
      <c r="A21" s="1" t="s">
        <v>38</v>
      </c>
      <c r="B21" t="s">
        <v>762</v>
      </c>
      <c r="G21" s="5" t="s">
        <v>615</v>
      </c>
    </row>
    <row r="22" spans="1:7" x14ac:dyDescent="0.25">
      <c r="A22" s="1" t="s">
        <v>39</v>
      </c>
      <c r="B22" t="s">
        <v>763</v>
      </c>
      <c r="G22" s="5" t="s">
        <v>616</v>
      </c>
    </row>
    <row r="23" spans="1:7" x14ac:dyDescent="0.25">
      <c r="A23" s="1" t="s">
        <v>40</v>
      </c>
      <c r="B23" t="s">
        <v>764</v>
      </c>
      <c r="G23" s="5" t="s">
        <v>617</v>
      </c>
    </row>
    <row r="24" spans="1:7" x14ac:dyDescent="0.25">
      <c r="A24" s="1" t="s">
        <v>41</v>
      </c>
      <c r="B24" t="s">
        <v>765</v>
      </c>
      <c r="G24" s="5" t="s">
        <v>618</v>
      </c>
    </row>
    <row r="25" spans="1:7" x14ac:dyDescent="0.25">
      <c r="A25" s="1" t="s">
        <v>42</v>
      </c>
      <c r="B25" t="s">
        <v>766</v>
      </c>
      <c r="G25" s="5" t="s">
        <v>619</v>
      </c>
    </row>
    <row r="26" spans="1:7" x14ac:dyDescent="0.25">
      <c r="A26" s="1" t="s">
        <v>43</v>
      </c>
      <c r="B26" t="s">
        <v>767</v>
      </c>
      <c r="G26" s="5" t="s">
        <v>620</v>
      </c>
    </row>
    <row r="27" spans="1:7" x14ac:dyDescent="0.25">
      <c r="A27" s="1" t="s">
        <v>44</v>
      </c>
      <c r="B27" t="s">
        <v>768</v>
      </c>
      <c r="G27" s="5" t="s">
        <v>621</v>
      </c>
    </row>
    <row r="28" spans="1:7" x14ac:dyDescent="0.25">
      <c r="A28" s="1" t="s">
        <v>45</v>
      </c>
      <c r="B28" t="s">
        <v>769</v>
      </c>
      <c r="G28" s="5" t="s">
        <v>622</v>
      </c>
    </row>
    <row r="29" spans="1:7" x14ac:dyDescent="0.25">
      <c r="A29" s="1" t="s">
        <v>46</v>
      </c>
      <c r="B29" t="s">
        <v>770</v>
      </c>
      <c r="G29" s="5" t="s">
        <v>623</v>
      </c>
    </row>
    <row r="30" spans="1:7" x14ac:dyDescent="0.25">
      <c r="A30" s="1" t="s">
        <v>47</v>
      </c>
      <c r="B30" t="s">
        <v>771</v>
      </c>
      <c r="G30" s="5" t="s">
        <v>624</v>
      </c>
    </row>
    <row r="31" spans="1:7" x14ac:dyDescent="0.25">
      <c r="A31" s="1" t="s">
        <v>48</v>
      </c>
      <c r="B31" t="s">
        <v>772</v>
      </c>
      <c r="G31" s="5" t="s">
        <v>625</v>
      </c>
    </row>
    <row r="32" spans="1:7" x14ac:dyDescent="0.25">
      <c r="A32" s="1" t="s">
        <v>49</v>
      </c>
      <c r="B32" t="s">
        <v>773</v>
      </c>
      <c r="G32" s="5" t="s">
        <v>626</v>
      </c>
    </row>
    <row r="33" spans="1:7" x14ac:dyDescent="0.25">
      <c r="A33" s="1" t="s">
        <v>50</v>
      </c>
      <c r="B33" t="s">
        <v>774</v>
      </c>
      <c r="G33" s="5" t="s">
        <v>627</v>
      </c>
    </row>
    <row r="34" spans="1:7" x14ac:dyDescent="0.25">
      <c r="A34" s="1" t="s">
        <v>51</v>
      </c>
      <c r="B34" t="s">
        <v>775</v>
      </c>
      <c r="G34" s="5" t="s">
        <v>16</v>
      </c>
    </row>
    <row r="35" spans="1:7" x14ac:dyDescent="0.25">
      <c r="A35" s="1" t="s">
        <v>52</v>
      </c>
      <c r="B35" t="s">
        <v>776</v>
      </c>
      <c r="G35" s="5" t="s">
        <v>628</v>
      </c>
    </row>
    <row r="36" spans="1:7" x14ac:dyDescent="0.25">
      <c r="A36" s="1" t="s">
        <v>53</v>
      </c>
      <c r="B36" t="s">
        <v>777</v>
      </c>
      <c r="G36" s="5" t="s">
        <v>629</v>
      </c>
    </row>
    <row r="37" spans="1:7" x14ac:dyDescent="0.25">
      <c r="A37" s="1" t="s">
        <v>54</v>
      </c>
      <c r="B37" t="s">
        <v>778</v>
      </c>
      <c r="G37" s="5" t="s">
        <v>630</v>
      </c>
    </row>
    <row r="38" spans="1:7" x14ac:dyDescent="0.25">
      <c r="A38" s="1" t="s">
        <v>55</v>
      </c>
      <c r="B38" t="s">
        <v>779</v>
      </c>
      <c r="G38" s="5" t="s">
        <v>631</v>
      </c>
    </row>
    <row r="39" spans="1:7" x14ac:dyDescent="0.25">
      <c r="A39" s="1" t="s">
        <v>56</v>
      </c>
      <c r="B39" t="s">
        <v>780</v>
      </c>
      <c r="G39" s="5" t="s">
        <v>632</v>
      </c>
    </row>
    <row r="40" spans="1:7" x14ac:dyDescent="0.25">
      <c r="A40" s="1" t="s">
        <v>57</v>
      </c>
      <c r="B40" t="s">
        <v>781</v>
      </c>
      <c r="G40" s="5" t="s">
        <v>633</v>
      </c>
    </row>
    <row r="41" spans="1:7" x14ac:dyDescent="0.25">
      <c r="A41" s="1" t="s">
        <v>58</v>
      </c>
      <c r="B41" t="s">
        <v>782</v>
      </c>
      <c r="G41" s="5" t="s">
        <v>634</v>
      </c>
    </row>
    <row r="42" spans="1:7" x14ac:dyDescent="0.25">
      <c r="A42" s="1" t="s">
        <v>59</v>
      </c>
      <c r="B42" t="s">
        <v>783</v>
      </c>
      <c r="G42" s="5" t="s">
        <v>635</v>
      </c>
    </row>
    <row r="43" spans="1:7" x14ac:dyDescent="0.25">
      <c r="A43" s="1" t="s">
        <v>60</v>
      </c>
      <c r="B43" t="s">
        <v>784</v>
      </c>
      <c r="G43" s="5" t="s">
        <v>636</v>
      </c>
    </row>
    <row r="44" spans="1:7" x14ac:dyDescent="0.25">
      <c r="A44" s="1" t="s">
        <v>61</v>
      </c>
      <c r="B44" t="s">
        <v>785</v>
      </c>
      <c r="G44" s="5" t="s">
        <v>637</v>
      </c>
    </row>
    <row r="45" spans="1:7" x14ac:dyDescent="0.25">
      <c r="A45" s="1" t="s">
        <v>62</v>
      </c>
      <c r="B45" t="s">
        <v>786</v>
      </c>
      <c r="G45" s="5" t="s">
        <v>638</v>
      </c>
    </row>
    <row r="46" spans="1:7" x14ac:dyDescent="0.25">
      <c r="A46" s="1" t="s">
        <v>63</v>
      </c>
      <c r="B46" t="s">
        <v>787</v>
      </c>
      <c r="G46" s="5" t="s">
        <v>639</v>
      </c>
    </row>
    <row r="47" spans="1:7" x14ac:dyDescent="0.25">
      <c r="A47" s="1" t="s">
        <v>64</v>
      </c>
      <c r="B47" t="s">
        <v>788</v>
      </c>
      <c r="G47" s="5" t="s">
        <v>640</v>
      </c>
    </row>
    <row r="48" spans="1:7" x14ac:dyDescent="0.25">
      <c r="A48" s="1" t="s">
        <v>65</v>
      </c>
      <c r="B48" t="s">
        <v>789</v>
      </c>
      <c r="G48" s="5" t="s">
        <v>641</v>
      </c>
    </row>
    <row r="49" spans="1:7" x14ac:dyDescent="0.25">
      <c r="A49" s="1" t="s">
        <v>66</v>
      </c>
      <c r="B49" t="s">
        <v>790</v>
      </c>
      <c r="G49" s="5" t="s">
        <v>642</v>
      </c>
    </row>
    <row r="50" spans="1:7" x14ac:dyDescent="0.25">
      <c r="A50" s="1" t="s">
        <v>67</v>
      </c>
      <c r="B50" t="s">
        <v>791</v>
      </c>
      <c r="G50" s="5" t="s">
        <v>643</v>
      </c>
    </row>
    <row r="51" spans="1:7" x14ac:dyDescent="0.25">
      <c r="A51" s="1" t="s">
        <v>68</v>
      </c>
      <c r="B51" t="s">
        <v>792</v>
      </c>
      <c r="G51" s="5" t="s">
        <v>644</v>
      </c>
    </row>
    <row r="52" spans="1:7" x14ac:dyDescent="0.25">
      <c r="A52" s="1" t="s">
        <v>69</v>
      </c>
      <c r="B52" t="s">
        <v>793</v>
      </c>
      <c r="G52" s="5" t="s">
        <v>645</v>
      </c>
    </row>
    <row r="53" spans="1:7" x14ac:dyDescent="0.25">
      <c r="A53" s="1" t="s">
        <v>70</v>
      </c>
      <c r="B53" t="s">
        <v>794</v>
      </c>
      <c r="G53" s="5" t="s">
        <v>646</v>
      </c>
    </row>
    <row r="54" spans="1:7" x14ac:dyDescent="0.25">
      <c r="A54" s="1" t="s">
        <v>71</v>
      </c>
      <c r="B54" t="s">
        <v>795</v>
      </c>
      <c r="G54" s="5" t="s">
        <v>647</v>
      </c>
    </row>
    <row r="55" spans="1:7" x14ac:dyDescent="0.25">
      <c r="A55" s="1" t="s">
        <v>72</v>
      </c>
      <c r="B55" t="s">
        <v>796</v>
      </c>
      <c r="G55" s="5" t="s">
        <v>648</v>
      </c>
    </row>
    <row r="56" spans="1:7" x14ac:dyDescent="0.25">
      <c r="A56" s="1" t="s">
        <v>73</v>
      </c>
      <c r="B56" t="s">
        <v>797</v>
      </c>
      <c r="G56" s="5" t="s">
        <v>649</v>
      </c>
    </row>
    <row r="57" spans="1:7" x14ac:dyDescent="0.25">
      <c r="A57" s="1" t="s">
        <v>74</v>
      </c>
      <c r="B57" t="s">
        <v>798</v>
      </c>
      <c r="G57" s="5" t="s">
        <v>650</v>
      </c>
    </row>
    <row r="58" spans="1:7" x14ac:dyDescent="0.25">
      <c r="A58" s="1" t="s">
        <v>75</v>
      </c>
      <c r="B58" t="s">
        <v>799</v>
      </c>
      <c r="G58" s="5" t="s">
        <v>651</v>
      </c>
    </row>
    <row r="59" spans="1:7" x14ac:dyDescent="0.25">
      <c r="A59" s="1" t="s">
        <v>76</v>
      </c>
      <c r="B59" t="s">
        <v>800</v>
      </c>
      <c r="G59" s="5" t="s">
        <v>652</v>
      </c>
    </row>
    <row r="60" spans="1:7" x14ac:dyDescent="0.25">
      <c r="A60" s="1" t="s">
        <v>77</v>
      </c>
      <c r="B60" t="s">
        <v>801</v>
      </c>
      <c r="G60" s="5" t="s">
        <v>680</v>
      </c>
    </row>
    <row r="61" spans="1:7" x14ac:dyDescent="0.25">
      <c r="A61" s="1" t="s">
        <v>78</v>
      </c>
      <c r="B61" t="s">
        <v>802</v>
      </c>
      <c r="G61" s="5" t="s">
        <v>653</v>
      </c>
    </row>
    <row r="62" spans="1:7" x14ac:dyDescent="0.25">
      <c r="A62" s="1" t="s">
        <v>79</v>
      </c>
      <c r="B62" t="s">
        <v>803</v>
      </c>
      <c r="G62" s="5" t="s">
        <v>654</v>
      </c>
    </row>
    <row r="63" spans="1:7" x14ac:dyDescent="0.25">
      <c r="A63" s="1" t="s">
        <v>80</v>
      </c>
      <c r="B63" t="s">
        <v>804</v>
      </c>
      <c r="G63" s="5" t="s">
        <v>655</v>
      </c>
    </row>
    <row r="64" spans="1:7" x14ac:dyDescent="0.25">
      <c r="A64" s="1" t="s">
        <v>81</v>
      </c>
      <c r="B64" t="s">
        <v>805</v>
      </c>
      <c r="G64" s="5" t="s">
        <v>656</v>
      </c>
    </row>
    <row r="65" spans="1:7" x14ac:dyDescent="0.25">
      <c r="A65" s="1" t="s">
        <v>82</v>
      </c>
      <c r="B65" t="s">
        <v>806</v>
      </c>
      <c r="G65" s="5" t="s">
        <v>657</v>
      </c>
    </row>
    <row r="66" spans="1:7" x14ac:dyDescent="0.25">
      <c r="A66" s="1" t="s">
        <v>83</v>
      </c>
      <c r="B66" t="s">
        <v>807</v>
      </c>
      <c r="G66" s="5" t="s">
        <v>658</v>
      </c>
    </row>
    <row r="67" spans="1:7" x14ac:dyDescent="0.25">
      <c r="A67" s="1" t="s">
        <v>84</v>
      </c>
      <c r="B67" t="s">
        <v>808</v>
      </c>
      <c r="G67" s="5" t="s">
        <v>659</v>
      </c>
    </row>
    <row r="68" spans="1:7" x14ac:dyDescent="0.25">
      <c r="A68" s="1" t="s">
        <v>85</v>
      </c>
      <c r="B68" t="s">
        <v>809</v>
      </c>
      <c r="G68" s="5" t="s">
        <v>660</v>
      </c>
    </row>
    <row r="69" spans="1:7" x14ac:dyDescent="0.25">
      <c r="A69" s="1" t="s">
        <v>86</v>
      </c>
      <c r="B69" t="s">
        <v>810</v>
      </c>
      <c r="G69" s="5" t="s">
        <v>661</v>
      </c>
    </row>
    <row r="70" spans="1:7" x14ac:dyDescent="0.25">
      <c r="A70" s="1" t="s">
        <v>87</v>
      </c>
      <c r="B70" t="s">
        <v>811</v>
      </c>
      <c r="G70" s="5" t="s">
        <v>662</v>
      </c>
    </row>
    <row r="71" spans="1:7" x14ac:dyDescent="0.25">
      <c r="A71" s="1" t="s">
        <v>88</v>
      </c>
      <c r="B71" t="s">
        <v>812</v>
      </c>
      <c r="G71" s="5" t="s">
        <v>663</v>
      </c>
    </row>
    <row r="72" spans="1:7" x14ac:dyDescent="0.25">
      <c r="A72" s="1" t="s">
        <v>89</v>
      </c>
      <c r="B72" t="s">
        <v>813</v>
      </c>
      <c r="G72" s="5" t="s">
        <v>664</v>
      </c>
    </row>
    <row r="73" spans="1:7" x14ac:dyDescent="0.25">
      <c r="A73" s="1" t="s">
        <v>90</v>
      </c>
      <c r="B73" t="s">
        <v>814</v>
      </c>
      <c r="G73" s="5" t="s">
        <v>665</v>
      </c>
    </row>
    <row r="74" spans="1:7" x14ac:dyDescent="0.25">
      <c r="A74" s="1" t="s">
        <v>91</v>
      </c>
      <c r="B74" t="s">
        <v>815</v>
      </c>
      <c r="G74" s="5" t="s">
        <v>666</v>
      </c>
    </row>
    <row r="75" spans="1:7" x14ac:dyDescent="0.25">
      <c r="A75" s="1" t="s">
        <v>92</v>
      </c>
      <c r="B75" t="s">
        <v>816</v>
      </c>
      <c r="G75" s="5" t="s">
        <v>667</v>
      </c>
    </row>
    <row r="76" spans="1:7" x14ac:dyDescent="0.25">
      <c r="A76" s="1" t="s">
        <v>93</v>
      </c>
      <c r="B76" t="s">
        <v>817</v>
      </c>
      <c r="G76" s="5" t="s">
        <v>668</v>
      </c>
    </row>
    <row r="77" spans="1:7" x14ac:dyDescent="0.25">
      <c r="A77" s="1" t="s">
        <v>94</v>
      </c>
      <c r="B77" t="s">
        <v>818</v>
      </c>
      <c r="G77" s="5" t="s">
        <v>669</v>
      </c>
    </row>
    <row r="78" spans="1:7" x14ac:dyDescent="0.25">
      <c r="A78" s="1" t="s">
        <v>95</v>
      </c>
      <c r="B78" t="s">
        <v>819</v>
      </c>
      <c r="G78" s="5" t="s">
        <v>670</v>
      </c>
    </row>
    <row r="79" spans="1:7" x14ac:dyDescent="0.25">
      <c r="A79" s="1" t="s">
        <v>96</v>
      </c>
      <c r="B79" t="s">
        <v>820</v>
      </c>
      <c r="G79" s="5" t="s">
        <v>671</v>
      </c>
    </row>
    <row r="80" spans="1:7" x14ac:dyDescent="0.25">
      <c r="A80" s="1" t="s">
        <v>97</v>
      </c>
      <c r="B80" t="s">
        <v>821</v>
      </c>
      <c r="G80" s="5" t="s">
        <v>672</v>
      </c>
    </row>
    <row r="81" spans="1:7" x14ac:dyDescent="0.25">
      <c r="A81" s="1" t="s">
        <v>98</v>
      </c>
      <c r="B81" t="s">
        <v>822</v>
      </c>
      <c r="G81" s="5" t="s">
        <v>673</v>
      </c>
    </row>
    <row r="82" spans="1:7" x14ac:dyDescent="0.25">
      <c r="A82" s="1" t="s">
        <v>99</v>
      </c>
      <c r="B82" t="s">
        <v>823</v>
      </c>
      <c r="G82" s="5" t="s">
        <v>674</v>
      </c>
    </row>
    <row r="83" spans="1:7" x14ac:dyDescent="0.25">
      <c r="A83" s="1" t="s">
        <v>100</v>
      </c>
      <c r="B83" t="s">
        <v>824</v>
      </c>
      <c r="G83" s="5" t="s">
        <v>675</v>
      </c>
    </row>
    <row r="84" spans="1:7" x14ac:dyDescent="0.25">
      <c r="A84" s="1" t="s">
        <v>101</v>
      </c>
      <c r="B84" t="s">
        <v>825</v>
      </c>
      <c r="G84" s="5" t="s">
        <v>679</v>
      </c>
    </row>
    <row r="85" spans="1:7" x14ac:dyDescent="0.25">
      <c r="A85" s="1" t="s">
        <v>102</v>
      </c>
      <c r="B85" t="s">
        <v>826</v>
      </c>
      <c r="G85" s="5" t="s">
        <v>676</v>
      </c>
    </row>
    <row r="86" spans="1:7" x14ac:dyDescent="0.25">
      <c r="A86" s="1" t="s">
        <v>103</v>
      </c>
      <c r="B86" t="s">
        <v>827</v>
      </c>
      <c r="G86" s="5"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2023-08-21T15:08:23Z</dcterms:modified>
</cp:coreProperties>
</file>